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Лист1" sheetId="1" r:id="rId1"/>
    <sheet name="ГОСПОДАРСЬКІ ДОГОВОРИ" sheetId="2" r:id="rId2"/>
  </sheets>
  <definedNames>
    <definedName name="_xlnm._FilterDatabase" localSheetId="1" hidden="1">'ГОСПОДАРСЬКІ ДОГОВОРИ'!$A$8:$F$240</definedName>
    <definedName name="_xlnm.Print_Area" localSheetId="1">'ГОСПОДАРСЬКІ ДОГОВОРИ'!$A$1:$H$310</definedName>
  </definedNames>
  <calcPr fullCalcOnLoad="1"/>
</workbook>
</file>

<file path=xl/sharedStrings.xml><?xml version="1.0" encoding="utf-8"?>
<sst xmlns="http://schemas.openxmlformats.org/spreadsheetml/2006/main" count="333" uniqueCount="129">
  <si>
    <t>Предмет закупівлі</t>
  </si>
  <si>
    <t>Голова комітету з конкурсних торгів</t>
  </si>
  <si>
    <t>О.М.Болотіна</t>
  </si>
  <si>
    <t>Секретар комітету з конкурсних торгів</t>
  </si>
  <si>
    <t>М.А.Веселова</t>
  </si>
  <si>
    <t>Очікувана вартість предмета закупівлі</t>
  </si>
  <si>
    <t>Примітки</t>
  </si>
  <si>
    <t>РІЧНИЙ ПЛАН ЗАКУПІВЕЛЬ, ЩО ЗДІЙСНЮЮТЬСЯ БЕЗ ПРОВЕДЕННЯ ПРОЦЕДУР ЗАКУПІВЕЛЬ</t>
  </si>
  <si>
    <r>
      <t xml:space="preserve">     </t>
    </r>
    <r>
      <rPr>
        <sz val="12"/>
        <rFont val="Times New Roman"/>
        <family val="1"/>
      </rPr>
      <t xml:space="preserve">ЗАТВЕРДЖЕНО </t>
    </r>
    <r>
      <rPr>
        <b/>
        <sz val="12"/>
        <rFont val="Times New Roman"/>
        <family val="1"/>
      </rPr>
      <t xml:space="preserve">                                      </t>
    </r>
  </si>
  <si>
    <r>
      <t xml:space="preserve">                                                                   </t>
    </r>
    <r>
      <rPr>
        <sz val="12"/>
        <rFont val="Times New Roman"/>
        <family val="1"/>
      </rPr>
      <t xml:space="preserve">Наказ Міністерства економічного розвитку і торгівлі          </t>
    </r>
    <r>
      <rPr>
        <b/>
        <sz val="12"/>
        <rFont val="Times New Roman"/>
        <family val="1"/>
      </rPr>
      <t xml:space="preserve"> </t>
    </r>
  </si>
  <si>
    <t>України 15 вересня 2014 року №1106</t>
  </si>
  <si>
    <r>
      <t xml:space="preserve">Сіль харчова </t>
    </r>
    <r>
      <rPr>
        <b/>
        <u val="single"/>
        <sz val="11"/>
        <rFont val="Times New Roman"/>
        <family val="1"/>
      </rPr>
      <t>10.84.3</t>
    </r>
  </si>
  <si>
    <t>Код КЕКВ (для бюджетних коштів)</t>
  </si>
  <si>
    <t>Орієнтований початок проведення процедури закупівлі</t>
  </si>
  <si>
    <t>УО ЮМР</t>
  </si>
  <si>
    <t xml:space="preserve">Управління освіти Южноукраїнської міської ради (далі УО ЮМР), код за ЄДРПОУ 04653220 </t>
  </si>
  <si>
    <t>КЕКВ 2210 "Предмети, матеріали, обладнання та інвентар"</t>
  </si>
  <si>
    <t>січень-березень</t>
  </si>
  <si>
    <r>
      <t xml:space="preserve">Компютери та перефірійні пристрої Машини обчислювальні, частини та приладдя до них компютер (системний блок, монітор, клавіатура, маніпулятор "миша", ноутбук, картриджи, принтер) </t>
    </r>
    <r>
      <rPr>
        <b/>
        <u val="single"/>
        <sz val="11"/>
        <rFont val="Times New Roman"/>
        <family val="1"/>
      </rPr>
      <t>Код 26.20.1 ДК 016-2010</t>
    </r>
  </si>
  <si>
    <r>
      <t xml:space="preserve">Солі металеві галоїдні; гіпохлорити, хлорати і перхлорати (гіпохлорид натрію) </t>
    </r>
    <r>
      <rPr>
        <b/>
        <u val="single"/>
        <sz val="11"/>
        <rFont val="Times New Roman"/>
        <family val="1"/>
      </rPr>
      <t>Код 20.13.3 ДК 016-2010</t>
    </r>
  </si>
  <si>
    <r>
      <t xml:space="preserve">Вироби для ванн і кухні, металеві(сантехнічні вироби - змішувач) </t>
    </r>
    <r>
      <rPr>
        <b/>
        <u val="single"/>
        <sz val="11"/>
        <rFont val="Times New Roman"/>
        <family val="1"/>
      </rPr>
      <t>Код 25.99.1 ДК 016-2010</t>
    </r>
  </si>
  <si>
    <r>
      <t xml:space="preserve">Лампи та світильники </t>
    </r>
    <r>
      <rPr>
        <b/>
        <u val="single"/>
        <sz val="11"/>
        <rFont val="Times New Roman"/>
        <family val="1"/>
      </rPr>
      <t>Код 27.40.2 ДК 016-2010</t>
    </r>
  </si>
  <si>
    <t>КЕКВ 2240 "Оплата послуг (крім комунальних)"</t>
  </si>
  <si>
    <r>
      <t xml:space="preserve">Ремонтування побутової електричної техніки (обслуговування кассових аппаратів) </t>
    </r>
    <r>
      <rPr>
        <b/>
        <u val="single"/>
        <sz val="11"/>
        <rFont val="Times New Roman"/>
        <family val="1"/>
      </rPr>
      <t>Код 95.21.1 ДК 016-2010</t>
    </r>
  </si>
  <si>
    <r>
      <t xml:space="preserve">Ремонтування компютерного та переферійного устаткування (обслуговування компютерної техніки, перезаправка картриджів) </t>
    </r>
    <r>
      <rPr>
        <b/>
        <u val="single"/>
        <sz val="11"/>
        <rFont val="Times New Roman"/>
        <family val="1"/>
      </rPr>
      <t>Код 95.11.1 ДК 016-2010</t>
    </r>
  </si>
  <si>
    <r>
      <t xml:space="preserve">Послуги повязані з особистою безпекою (транспортні послуги) </t>
    </r>
    <r>
      <rPr>
        <b/>
        <u val="single"/>
        <sz val="11"/>
        <rFont val="Times New Roman"/>
        <family val="1"/>
      </rPr>
      <t>Код 80.10.1 ДК 016-2010</t>
    </r>
  </si>
  <si>
    <r>
      <t xml:space="preserve">Технічне обслуговування та ремонтування автомобілів і мало вантажних автотранспортних засобів (техогляд ТЗ) </t>
    </r>
    <r>
      <rPr>
        <b/>
        <u val="single"/>
        <sz val="11"/>
        <rFont val="Times New Roman"/>
        <family val="1"/>
      </rPr>
      <t>Код 45.20.1 ДК 016-2010</t>
    </r>
  </si>
  <si>
    <r>
      <t xml:space="preserve">Послуги холдингових компаній (системне забезпечення "М.Е.Док") </t>
    </r>
    <r>
      <rPr>
        <b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Код 64.20.2 ДК 016-2010</t>
    </r>
  </si>
  <si>
    <r>
      <t xml:space="preserve">Послуги щодо видання ліцензії на право користування програмних забезпеченням (абонплата за користування платним сервісом "Кабінет замовника") </t>
    </r>
    <r>
      <rPr>
        <b/>
        <u val="single"/>
        <sz val="11"/>
        <rFont val="Times New Roman"/>
        <family val="1"/>
      </rPr>
      <t>Код 58.29.5 ДК 016-2010</t>
    </r>
  </si>
  <si>
    <r>
      <t xml:space="preserve">Ремонтування та технічне обслуговування непобутового холодильного та вентиляційного устаткування </t>
    </r>
    <r>
      <rPr>
        <b/>
        <u val="single"/>
        <sz val="11"/>
        <rFont val="Times New Roman"/>
        <family val="1"/>
      </rPr>
      <t>Код 33.12.1 ДК 016-2010</t>
    </r>
  </si>
  <si>
    <r>
      <t>Ремонтування та технічне обслуговування іншого електричного устаткування</t>
    </r>
    <r>
      <rPr>
        <b/>
        <u val="single"/>
        <sz val="11"/>
        <rFont val="Times New Roman"/>
        <family val="1"/>
      </rPr>
      <t xml:space="preserve"> Код 33.14.1 ДК 016-2010</t>
    </r>
  </si>
  <si>
    <r>
      <t xml:space="preserve">Інженерні мережі електроосвітлення </t>
    </r>
    <r>
      <rPr>
        <b/>
        <u val="single"/>
        <sz val="11"/>
        <rFont val="Times New Roman"/>
        <family val="1"/>
      </rPr>
      <t>Код 71.12.1 ДК 016-2010</t>
    </r>
  </si>
  <si>
    <r>
      <t xml:space="preserve">Послуги щодо передавання данних і повідомлень (послуги звязку) </t>
    </r>
    <r>
      <rPr>
        <b/>
        <u val="single"/>
        <sz val="11"/>
        <rFont val="Times New Roman"/>
        <family val="1"/>
      </rPr>
      <t>Код 61.10.1 ДК 016-2010</t>
    </r>
  </si>
  <si>
    <r>
      <t xml:space="preserve">Послуги звязку Інтернетом проводовими мережами (інтернет) </t>
    </r>
    <r>
      <rPr>
        <b/>
        <u val="single"/>
        <sz val="11"/>
        <rFont val="Times New Roman"/>
        <family val="1"/>
      </rPr>
      <t>Код 61.10.4 ДК 016-2010</t>
    </r>
  </si>
  <si>
    <r>
      <t xml:space="preserve">Послуги інформаційних агенств (висвітлення діяльності) </t>
    </r>
    <r>
      <rPr>
        <b/>
        <u val="single"/>
        <sz val="11"/>
        <rFont val="Times New Roman"/>
        <family val="1"/>
      </rPr>
      <t>Код 63.91.1 ДК 016-2010</t>
    </r>
  </si>
  <si>
    <r>
      <t xml:space="preserve">Послуги щодо видання ліцензії на право користування програмних забезпеченням (користування Лігою) </t>
    </r>
    <r>
      <rPr>
        <b/>
        <u val="single"/>
        <sz val="11"/>
        <rFont val="Times New Roman"/>
        <family val="1"/>
      </rPr>
      <t>Код 58.29.5 ДК 016-2010</t>
    </r>
  </si>
  <si>
    <r>
      <t xml:space="preserve">Монтаж сталевих конструкцій (проведення електрозварювальних робіт) </t>
    </r>
    <r>
      <rPr>
        <b/>
        <u val="single"/>
        <sz val="11"/>
        <rFont val="Times New Roman"/>
        <family val="1"/>
      </rPr>
      <t>Код 43.99.5 ДК 016-2010</t>
    </r>
  </si>
  <si>
    <r>
      <t xml:space="preserve">Послуги щодо оброблення та розміщення відходів (складування та вивіз твердих побутових відходів) </t>
    </r>
    <r>
      <rPr>
        <b/>
        <u val="single"/>
        <sz val="11"/>
        <rFont val="Times New Roman"/>
        <family val="1"/>
      </rPr>
      <t>Код 38.21.1  38.11.6 ДК 016-2010</t>
    </r>
  </si>
  <si>
    <r>
      <t xml:space="preserve">Ремонтування та технічне обслуговування іншого електричного устаткування (вуличне освітлення) </t>
    </r>
    <r>
      <rPr>
        <b/>
        <u val="single"/>
        <sz val="11"/>
        <rFont val="Times New Roman"/>
        <family val="1"/>
      </rPr>
      <t>Код 33.14.1 ДК 016-2010</t>
    </r>
  </si>
  <si>
    <r>
      <t xml:space="preserve">Послуги щодо оренди та експлуатування  власної чи взятої у лізинг нерухомості (експлуатаційні витрати-оренда СЮТ, Берізка) </t>
    </r>
    <r>
      <rPr>
        <b/>
        <u val="single"/>
        <sz val="11"/>
        <rFont val="Times New Roman"/>
        <family val="1"/>
      </rPr>
      <t>Код 68.20.1 ДК 016-2010</t>
    </r>
  </si>
  <si>
    <t>КЕКВ 3110 "Придбання обладнання і предметів довгострокового користування"</t>
  </si>
  <si>
    <r>
      <t xml:space="preserve">Помпи для рідин; підіймачі рідин (для гіпохлориду)  </t>
    </r>
    <r>
      <rPr>
        <b/>
        <u val="single"/>
        <sz val="11"/>
        <rFont val="Times New Roman"/>
        <family val="1"/>
      </rPr>
      <t>Код 28.13.1 ДК 016-2010</t>
    </r>
  </si>
  <si>
    <t>КЕКВ 2230 "Продукти харчування"</t>
  </si>
  <si>
    <r>
      <t xml:space="preserve">Плоди тропічних і субтропічних культур (банан) Код </t>
    </r>
    <r>
      <rPr>
        <b/>
        <u val="single"/>
        <sz val="11"/>
        <rFont val="Times New Roman"/>
        <family val="1"/>
      </rPr>
      <t>01.22.1 ДК 016-2010</t>
    </r>
  </si>
  <si>
    <r>
      <t xml:space="preserve">Продукція рибна, свіжа охолоджена чи заморожена </t>
    </r>
    <r>
      <rPr>
        <b/>
        <sz val="11"/>
        <rFont val="Times New Roman"/>
        <family val="1"/>
      </rPr>
      <t>Код 1</t>
    </r>
    <r>
      <rPr>
        <b/>
        <u val="single"/>
        <sz val="11"/>
        <rFont val="Times New Roman"/>
        <family val="1"/>
      </rPr>
      <t>0.20.1 ДК 016-2010</t>
    </r>
  </si>
  <si>
    <r>
      <t xml:space="preserve">Продукція тваринництва, інша (мед)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01.49.2 ДК 016-2010</t>
    </r>
  </si>
  <si>
    <r>
      <t xml:space="preserve">Яйця у шкаралупі, свіжі (яйця) </t>
    </r>
    <r>
      <rPr>
        <b/>
        <sz val="11"/>
        <rFont val="Times New Roman"/>
        <family val="1"/>
      </rPr>
      <t>Код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01.47.2 ДК 016-2010</t>
    </r>
  </si>
  <si>
    <r>
      <t xml:space="preserve">Яблука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01.24.1 ДК 016-2010</t>
    </r>
  </si>
  <si>
    <r>
      <t xml:space="preserve">Риба оброблена чи законсервована іншим способом, ікра осетрових та замінники ікри (консерви рибні)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10.20.2 ДК 016-2010</t>
    </r>
  </si>
  <si>
    <r>
      <t xml:space="preserve">Буряки цукрові та насіння цукрових буряків (буряк)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01.13.7 ДК 016-2010</t>
    </r>
  </si>
  <si>
    <r>
      <t xml:space="preserve">Коренеплоди та бульби їстівні з високим умістом крохмалю та інуліну (картопля) </t>
    </r>
    <r>
      <rPr>
        <b/>
        <sz val="11"/>
        <rFont val="Times New Roman"/>
        <family val="1"/>
      </rPr>
      <t>Код</t>
    </r>
    <r>
      <rPr>
        <b/>
        <u val="single"/>
        <sz val="11"/>
        <rFont val="Times New Roman"/>
        <family val="1"/>
      </rPr>
      <t xml:space="preserve"> 01.13.5 ДК 016-2010</t>
    </r>
  </si>
  <si>
    <r>
      <t xml:space="preserve">Овочі коренеплідні, цибулинні та бульбплідні (морква, цибуля)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01.13.4 ДК 016-2010</t>
    </r>
  </si>
  <si>
    <r>
      <t xml:space="preserve">Овочі листкові (капуста)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01.13.1 ДК 016-2010</t>
    </r>
  </si>
  <si>
    <r>
      <t xml:space="preserve">Овочі бобові сушені (горох)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01.11.7 ДК 016-2010</t>
    </r>
  </si>
  <si>
    <r>
      <t xml:space="preserve">Консерви та готові страви з мяса, мясних субпродуктів чи крові (ковбаса 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10.13.1 ДК 016-2010</t>
    </r>
  </si>
  <si>
    <r>
      <t xml:space="preserve">Соки фруктові та овочеві (соки)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10.32.1 ДК 016-2010</t>
    </r>
  </si>
  <si>
    <r>
      <t xml:space="preserve">Плоди й горіхи оброблені та законсервовані (повидло, сухофрукти, ізюм)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10.39.2 ДК 016-2010</t>
    </r>
  </si>
  <si>
    <r>
      <t xml:space="preserve">Олії рафиновані (олія) 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10.41.5 ДК 016-2010</t>
    </r>
  </si>
  <si>
    <r>
      <t xml:space="preserve">Продукти молочні, інші (сметана, згущене молоко)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10.51.5 ДК 016-2010</t>
    </r>
  </si>
  <si>
    <r>
      <t xml:space="preserve">Рис напівобрушений чи повністю обрушений, або лущений чи оброблений (рис)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10.61.1 ДК 016-2010</t>
    </r>
  </si>
  <si>
    <r>
      <t xml:space="preserve">Борошно зернових і овочевих культур, їхні суміші (борошно)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10.61.2 ДК 016-2010</t>
    </r>
  </si>
  <si>
    <r>
      <t xml:space="preserve">Крупи, крупа, гранули та інші продукти з зерна зернових культур (крупи)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10.61.3 ДК 016-2010</t>
    </r>
  </si>
  <si>
    <r>
      <t xml:space="preserve">Крохмалі і крохмалепродукти, цукор і цукрові сиропи, н.в.і.у. (крохмал 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10.62.1 ДК 016-2010</t>
    </r>
  </si>
  <si>
    <r>
      <t xml:space="preserve">Вироби хлібобулочні, кондитерські та кулінарні, борошняні нетривалого зберігання (хліб)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10.71.1 ДК 016-2010</t>
    </r>
  </si>
  <si>
    <r>
      <t xml:space="preserve">Макарони, локшина, кускус і подібні борошняні вироби (макарони) </t>
    </r>
    <r>
      <rPr>
        <b/>
        <sz val="11"/>
        <rFont val="Times New Roman"/>
        <family val="1"/>
      </rPr>
      <t xml:space="preserve"> Код </t>
    </r>
    <r>
      <rPr>
        <b/>
        <u val="single"/>
        <sz val="11"/>
        <rFont val="Times New Roman"/>
        <family val="1"/>
      </rPr>
      <t>10.73.1 ДК 016-2010</t>
    </r>
  </si>
  <si>
    <r>
      <t xml:space="preserve">Какао терте, какао-масло, жири й олія, какао -порошок (какао-порошок 0,8)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10.82.1 ДК 016-2010</t>
    </r>
  </si>
  <si>
    <r>
      <t xml:space="preserve">Шоколад і цукрові кондитерські вироби (цукерки)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10.82.2 ДК 016-2010</t>
    </r>
  </si>
  <si>
    <r>
      <t xml:space="preserve">Шоколад і цукрові кондитерські вироби (печиво) Код </t>
    </r>
    <r>
      <rPr>
        <b/>
        <u val="single"/>
        <sz val="11"/>
        <rFont val="Times New Roman"/>
        <family val="1"/>
      </rPr>
      <t>10.72.1 ДК 016-2010</t>
    </r>
  </si>
  <si>
    <r>
      <t xml:space="preserve">Чай і кава оброблені (кавовий напій, чай) </t>
    </r>
    <r>
      <rPr>
        <b/>
        <sz val="11"/>
        <rFont val="Times New Roman"/>
        <family val="1"/>
      </rPr>
      <t>Код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10.83.1 ДК 016-2010</t>
    </r>
  </si>
  <si>
    <r>
      <t xml:space="preserve">Супи, яйця, дріджі та інші харчові продукти; екстракти та соки з мяса, риби та водяних безхребетних (дріджі)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10.89.1 ДК 016-2010</t>
    </r>
  </si>
  <si>
    <r>
      <t xml:space="preserve">Води мінеральні та безалкогольні напої (вода мінеральна)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11.07.1 ДК 016-2010</t>
    </r>
  </si>
  <si>
    <r>
      <t xml:space="preserve">Цукор-сірець, тростинний і очищенний чи буряковий цукор (сахароза)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10.81.1 ДК 016-2010</t>
    </r>
  </si>
  <si>
    <r>
      <t xml:space="preserve">Убри наголовні захисні; ручки для писання та олівці, дошки штемпельні для датування. Опечатування та нумерування; стрічки до друкарських машинок, штемпельні подушечки (ручки, дошка шкільна) </t>
    </r>
    <r>
      <rPr>
        <b/>
        <u val="single"/>
        <sz val="11"/>
        <rFont val="Times New Roman"/>
        <family val="1"/>
      </rPr>
      <t>Код 32.99.1 ДК 016-2010</t>
    </r>
  </si>
  <si>
    <t xml:space="preserve">                                                                                            на 2015 рік </t>
  </si>
  <si>
    <r>
      <t xml:space="preserve">Вироби канцелярські паперові (папір, паперові вироби, класні журнали, бланочна продукція) </t>
    </r>
    <r>
      <rPr>
        <b/>
        <u val="single"/>
        <sz val="11"/>
        <rFont val="Times New Roman"/>
        <family val="1"/>
      </rPr>
      <t>Код 17.23.1 ДК 016-2010</t>
    </r>
  </si>
  <si>
    <r>
      <t xml:space="preserve">Паливо рідинне, газ; оливи мастильні (паливо мастильні матеріали, запчастини) </t>
    </r>
    <r>
      <rPr>
        <b/>
        <u val="single"/>
        <sz val="11"/>
        <rFont val="Times New Roman"/>
        <family val="1"/>
      </rPr>
      <t>Код 19.20.2 ДК 016-2010</t>
    </r>
  </si>
  <si>
    <t>березень-грудень</t>
  </si>
  <si>
    <r>
      <t xml:space="preserve">Ліки (препарати лікарські, медикаменти) </t>
    </r>
    <r>
      <rPr>
        <b/>
        <u val="single"/>
        <sz val="11"/>
        <rFont val="Times New Roman"/>
        <family val="1"/>
      </rPr>
      <t>Код 21.20.1 ДК 016-2010</t>
    </r>
  </si>
  <si>
    <r>
      <t xml:space="preserve">Послуги щодо випробування та аналізування (діагностика автобуса) </t>
    </r>
    <r>
      <rPr>
        <b/>
        <u val="single"/>
        <sz val="11"/>
        <rFont val="Times New Roman"/>
        <family val="1"/>
      </rPr>
      <t>Код 71.20.1 ДК 016-2010</t>
    </r>
  </si>
  <si>
    <r>
      <t xml:space="preserve">Послуги організацій промисловців підприємств (повірка лічильників) </t>
    </r>
    <r>
      <rPr>
        <b/>
        <u val="single"/>
        <sz val="11"/>
        <rFont val="Times New Roman"/>
        <family val="1"/>
      </rPr>
      <t>Код 94.11.1 ДК 016-2010</t>
    </r>
  </si>
  <si>
    <r>
      <t xml:space="preserve">Послуги щодо очищування інші (дезинсекція, дератизація) </t>
    </r>
    <r>
      <rPr>
        <b/>
        <u val="single"/>
        <sz val="11"/>
        <rFont val="Times New Roman"/>
        <family val="1"/>
      </rPr>
      <t>Код 81.29.1 ДК 016-2010</t>
    </r>
  </si>
  <si>
    <r>
      <t xml:space="preserve">Послуги у сфері загальної середньої освіти (формування бази данних) </t>
    </r>
    <r>
      <rPr>
        <b/>
        <u val="single"/>
        <sz val="11"/>
        <rFont val="Times New Roman"/>
        <family val="1"/>
      </rPr>
      <t>Код 85.31.1 ДК 016-2010</t>
    </r>
  </si>
  <si>
    <r>
      <t xml:space="preserve">Книжки друковані </t>
    </r>
    <r>
      <rPr>
        <b/>
        <u val="single"/>
        <sz val="11"/>
        <rFont val="Times New Roman"/>
        <family val="1"/>
      </rPr>
      <t>Код 58.11.1 ДК 016-2010</t>
    </r>
  </si>
  <si>
    <r>
      <t xml:space="preserve">Послуги щодо страхування від нещасних випадків і страхування здоровя; послуги щодо страхування автотранспорту </t>
    </r>
    <r>
      <rPr>
        <b/>
        <u val="single"/>
        <sz val="11"/>
        <rFont val="Times New Roman"/>
        <family val="1"/>
      </rPr>
      <t xml:space="preserve"> Код 65.12.1  65.22.2 ДК 016-2010</t>
    </r>
  </si>
  <si>
    <r>
      <t xml:space="preserve">Послуги щодо випробування та аналізування (замір опору ізоляції) </t>
    </r>
    <r>
      <rPr>
        <b/>
        <u val="single"/>
        <sz val="11"/>
        <rFont val="Times New Roman"/>
        <family val="1"/>
      </rPr>
      <t>Код 71.20.1 ДК 016-2010</t>
    </r>
  </si>
  <si>
    <r>
      <t xml:space="preserve">Послуги щодо випробування та аналізування (переатестація вогнегасників) </t>
    </r>
    <r>
      <rPr>
        <b/>
        <u val="single"/>
        <sz val="11"/>
        <rFont val="Times New Roman"/>
        <family val="1"/>
      </rPr>
      <t>Код 71.20.1 ДК 016-2010</t>
    </r>
  </si>
  <si>
    <r>
      <t xml:space="preserve">Послуги пожежних служб (обслуговування пожежних рукавів та гідрантів) </t>
    </r>
    <r>
      <rPr>
        <b/>
        <u val="single"/>
        <sz val="11"/>
        <rFont val="Times New Roman"/>
        <family val="1"/>
      </rPr>
      <t>Код 84.25.1 ДК 016-2010</t>
    </r>
  </si>
  <si>
    <r>
      <t xml:space="preserve">Послуги щодо оброблення та розміщення відходів (складування та вивіз твердих побутових відходів) </t>
    </r>
    <r>
      <rPr>
        <b/>
        <u val="single"/>
        <sz val="11"/>
        <rFont val="Times New Roman"/>
        <family val="1"/>
      </rPr>
      <t>Код 38.21.1  ДК 016-2010</t>
    </r>
  </si>
  <si>
    <r>
      <t xml:space="preserve">Мітли та щітки (щітки, валіки, шпателі) </t>
    </r>
    <r>
      <rPr>
        <b/>
        <u val="single"/>
        <sz val="11"/>
        <rFont val="Times New Roman"/>
        <family val="1"/>
      </rPr>
      <t>Код 32.91.1 ДК 016-2010</t>
    </r>
  </si>
  <si>
    <r>
      <t xml:space="preserve">Кабелі волоконно-оптичні </t>
    </r>
    <r>
      <rPr>
        <b/>
        <u val="single"/>
        <sz val="11"/>
        <rFont val="Times New Roman"/>
        <family val="1"/>
      </rPr>
      <t>Код 27.31.1 ДК 016-2010</t>
    </r>
  </si>
  <si>
    <r>
      <t xml:space="preserve">Мікрофони, гучномовці, апаратура приймальна для радіотелефонного та радіотелеграфного зв'язку (мікрофони) </t>
    </r>
    <r>
      <rPr>
        <b/>
        <u val="single"/>
        <sz val="11"/>
        <rFont val="Times New Roman"/>
        <family val="1"/>
      </rPr>
      <t>Код 26.40.4ДК 016-2010</t>
    </r>
  </si>
  <si>
    <r>
      <t xml:space="preserve">Меблі та сидіння </t>
    </r>
    <r>
      <rPr>
        <b/>
        <u val="single"/>
        <sz val="11"/>
        <rFont val="Times New Roman"/>
        <family val="1"/>
      </rPr>
      <t>Код 31.00.1 ДК 016-2010</t>
    </r>
  </si>
  <si>
    <r>
      <t xml:space="preserve">Вироби з вулканізованої ґуми, н. в. і. у.; ґума тверда; вироби з твердої ґуми (рукавички) </t>
    </r>
    <r>
      <rPr>
        <b/>
        <u val="single"/>
        <sz val="11"/>
        <rFont val="Times New Roman"/>
        <family val="1"/>
      </rPr>
      <t>Код 22.19.7 ДК 016-2010</t>
    </r>
  </si>
  <si>
    <r>
      <t xml:space="preserve">Вироби з гіпсу для будівництва </t>
    </r>
    <r>
      <rPr>
        <b/>
        <u val="single"/>
        <sz val="11"/>
        <rFont val="Times New Roman"/>
        <family val="1"/>
      </rPr>
      <t>Код 23.62.1 ДК 016-2010</t>
    </r>
  </si>
  <si>
    <r>
      <t xml:space="preserve">Прилади для контролювання інших фізичних характеристик (тонометр) </t>
    </r>
    <r>
      <rPr>
        <b/>
        <u val="single"/>
        <sz val="11"/>
        <rFont val="Times New Roman"/>
        <family val="1"/>
      </rPr>
      <t>Код 26.51.5 ДК 016-2010</t>
    </r>
  </si>
  <si>
    <r>
      <t xml:space="preserve">Холодильники та морозильники; машини пральні; електроковдри; вентилятори (фени, сушуари)  </t>
    </r>
    <r>
      <rPr>
        <b/>
        <u val="single"/>
        <sz val="11"/>
        <rFont val="Times New Roman"/>
        <family val="1"/>
      </rPr>
      <t>Код 27.51.1 ДК 016-2010</t>
    </r>
  </si>
  <si>
    <r>
      <t xml:space="preserve">Розчини будівельні </t>
    </r>
    <r>
      <rPr>
        <b/>
        <u val="single"/>
        <sz val="11"/>
        <rFont val="Times New Roman"/>
        <family val="1"/>
      </rPr>
      <t>Код 23.64.1 ДК 016-2010</t>
    </r>
  </si>
  <si>
    <r>
      <t xml:space="preserve">Вироби пластмасові для будівництва; лінолеум та покриви на підлогу, тверді не пластикові (лінолеум,пластикові вікна)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22.23.1 ДК 016-2010</t>
    </r>
  </si>
  <si>
    <r>
      <t xml:space="preserve">Вироби теслярські та столярні, інші (фанера, штапики, плінтус) </t>
    </r>
    <r>
      <rPr>
        <b/>
        <u val="single"/>
        <sz val="11"/>
        <rFont val="Times New Roman"/>
        <family val="1"/>
      </rPr>
      <t>Код 16.23.1 ДК 016-2010</t>
    </r>
  </si>
  <si>
    <r>
      <t xml:space="preserve">Мило засоби мийні та засоби для чищення </t>
    </r>
    <r>
      <rPr>
        <b/>
        <u val="single"/>
        <sz val="11"/>
        <rFont val="Times New Roman"/>
        <family val="1"/>
      </rPr>
      <t>Код 20.41.3 ДК 016-2010</t>
    </r>
  </si>
  <si>
    <r>
      <t xml:space="preserve">Вироби текстильні готові (ветош) </t>
    </r>
    <r>
      <rPr>
        <b/>
        <u val="single"/>
        <sz val="11"/>
        <rFont val="Times New Roman"/>
        <family val="1"/>
      </rPr>
      <t>Код 13.92.2 ДК 016-2010</t>
    </r>
  </si>
  <si>
    <r>
      <t xml:space="preserve">Вапно негашене, гашене та гідравлічне (вапно) </t>
    </r>
    <r>
      <rPr>
        <b/>
        <u val="single"/>
        <sz val="11"/>
        <rFont val="Times New Roman"/>
        <family val="1"/>
      </rPr>
      <t>Код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23.52.1 ДК 016-2010</t>
    </r>
  </si>
  <si>
    <r>
      <t xml:space="preserve">Вироби спортивні (гантелі, тренажери) </t>
    </r>
    <r>
      <rPr>
        <b/>
        <u val="single"/>
        <sz val="11"/>
        <rFont val="Times New Roman"/>
        <family val="1"/>
      </rPr>
      <t>Код 32.30.1 ДК 016-2010</t>
    </r>
  </si>
  <si>
    <r>
      <t xml:space="preserve">Вироби мінеральні, інші, н.в.і.у. (багет) </t>
    </r>
    <r>
      <rPr>
        <b/>
        <u val="single"/>
        <sz val="11"/>
        <rFont val="Times New Roman"/>
        <family val="1"/>
      </rPr>
      <t>Код 23.99.1 ДК 016-2010</t>
    </r>
  </si>
  <si>
    <r>
      <t xml:space="preserve">Клеї </t>
    </r>
    <r>
      <rPr>
        <b/>
        <u val="single"/>
        <sz val="11"/>
        <rFont val="Times New Roman"/>
        <family val="1"/>
      </rPr>
      <t>Код 20.52.1 ДК 016-2010</t>
    </r>
  </si>
  <si>
    <r>
      <t xml:space="preserve">Замки та завіси </t>
    </r>
    <r>
      <rPr>
        <b/>
        <u val="single"/>
        <sz val="11"/>
        <rFont val="Times New Roman"/>
        <family val="1"/>
      </rPr>
      <t>Код 25.72.1 ДК 016-2010</t>
    </r>
  </si>
  <si>
    <r>
      <t xml:space="preserve">Вироби з недорогоцінних металів, інші (сейф, стенд) </t>
    </r>
    <r>
      <rPr>
        <b/>
        <u val="single"/>
        <sz val="11"/>
        <rFont val="Times New Roman"/>
        <family val="1"/>
      </rPr>
      <t>Код 25.99.2 ДК 016-2010</t>
    </r>
  </si>
  <si>
    <r>
      <t xml:space="preserve">Вироби спортивні (бігова доріжка) </t>
    </r>
    <r>
      <rPr>
        <b/>
        <u val="single"/>
        <sz val="11"/>
        <rFont val="Times New Roman"/>
        <family val="1"/>
      </rPr>
      <t>Код 32.30.1 ДК 016-2010</t>
    </r>
  </si>
  <si>
    <r>
      <t xml:space="preserve">Устаткування для кондиціювання повітря (кондиціонер) </t>
    </r>
    <r>
      <rPr>
        <b/>
        <u val="single"/>
        <sz val="11"/>
        <rFont val="Times New Roman"/>
        <family val="1"/>
      </rPr>
      <t>Код 28.25.1 ДК 016-2010</t>
    </r>
  </si>
  <si>
    <r>
      <t xml:space="preserve">Роботи будівельні опоряджувальні, облицювальні та оздоблювальні, інші (ремонт архіву) </t>
    </r>
    <r>
      <rPr>
        <b/>
        <u val="single"/>
        <sz val="11"/>
        <rFont val="Times New Roman"/>
        <family val="1"/>
      </rPr>
      <t>Код 43.39.1 ДК 016-2010</t>
    </r>
  </si>
  <si>
    <r>
      <t xml:space="preserve">Послуги каналізаційні (оплата за усунення аварійних ситуацій, рідкі відходи) </t>
    </r>
    <r>
      <rPr>
        <b/>
        <u val="single"/>
        <sz val="11"/>
        <rFont val="Times New Roman"/>
        <family val="1"/>
      </rPr>
      <t>Код 37.00.1 ДК 016-2010</t>
    </r>
  </si>
  <si>
    <r>
      <t xml:space="preserve">Послуги у сфері громадського порядку та громадської безпеки (встановлення тривожної сигналізації, обслуговування тривожної сигналізації) </t>
    </r>
    <r>
      <rPr>
        <b/>
        <u val="single"/>
        <sz val="11"/>
        <rFont val="Times New Roman"/>
        <family val="1"/>
      </rPr>
      <t>Код 84.24.1 ДК 016-2010</t>
    </r>
  </si>
  <si>
    <r>
      <t xml:space="preserve">Шпалери </t>
    </r>
    <r>
      <rPr>
        <b/>
        <u val="single"/>
        <sz val="11"/>
        <rFont val="Times New Roman"/>
        <family val="1"/>
      </rPr>
      <t>Код 17.24.1 ДК 016-2010</t>
    </r>
  </si>
  <si>
    <r>
      <t xml:space="preserve">Продукти хімічні різноманітні (хімічні реактиви) </t>
    </r>
    <r>
      <rPr>
        <b/>
        <u val="single"/>
        <sz val="11"/>
        <rFont val="Times New Roman"/>
        <family val="1"/>
      </rPr>
      <t>Код 20.59.5 ДК 016-2010</t>
    </r>
  </si>
  <si>
    <r>
      <t xml:space="preserve">Продукти хімічні органічні, основні різноманітні (спирт) </t>
    </r>
    <r>
      <rPr>
        <b/>
        <u val="single"/>
        <sz val="11"/>
        <rFont val="Times New Roman"/>
        <family val="1"/>
      </rPr>
      <t>Код 20.14.7 ДК 016-2010</t>
    </r>
  </si>
  <si>
    <r>
      <t xml:space="preserve">Предмет одягу та аксесуари з гуми (вироби гумові різні) </t>
    </r>
    <r>
      <rPr>
        <b/>
        <u val="single"/>
        <sz val="11"/>
        <rFont val="Times New Roman"/>
        <family val="1"/>
      </rPr>
      <t>Код 22.19.6 ДК 016-2010</t>
    </r>
  </si>
  <si>
    <r>
      <t xml:space="preserve">Препарати фармацевцевтичні інші (перевязувальні, аптечки, шприци) </t>
    </r>
    <r>
      <rPr>
        <b/>
        <u val="single"/>
        <sz val="11"/>
        <rFont val="Times New Roman"/>
        <family val="1"/>
      </rPr>
      <t>Код 21.20.2 ДК 016-2010</t>
    </r>
  </si>
  <si>
    <t xml:space="preserve">                                                           КЕКВ 2220 "Медикаменти та перев'язувальні препарати" </t>
  </si>
  <si>
    <r>
      <t xml:space="preserve">Плоди та овочі, оброблені та законсервовані, крім картоплі (плоди та овочі оброблені та законсервовані) </t>
    </r>
    <r>
      <rPr>
        <b/>
        <u val="single"/>
        <sz val="11"/>
        <rFont val="Times New Roman"/>
        <family val="1"/>
      </rPr>
      <t>Код 10.39.1 ДК 016-2010</t>
    </r>
  </si>
  <si>
    <r>
      <t xml:space="preserve">Насіння інших олійних культур (мак 0,100) 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01.11.9 ДК 016-2010</t>
    </r>
  </si>
  <si>
    <r>
      <t xml:space="preserve">Плоди цитрусових культур (апельсин, лимон) Код </t>
    </r>
    <r>
      <rPr>
        <b/>
        <u val="single"/>
        <sz val="11"/>
        <rFont val="Times New Roman"/>
        <family val="1"/>
      </rPr>
      <t>01.23.1 ДК 016-2010</t>
    </r>
  </si>
  <si>
    <r>
      <t xml:space="preserve">Прянощі необроблені (спеції) </t>
    </r>
    <r>
      <rPr>
        <b/>
        <u val="single"/>
        <sz val="11"/>
        <rFont val="Times New Roman"/>
        <family val="1"/>
      </rPr>
      <t>Код 01.28.1 ДК 016-2010</t>
    </r>
  </si>
  <si>
    <r>
      <t xml:space="preserve">Сир сичужний та кисломолочний сир (сир кисломолочний, твердий)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10.51.4 ДК 016-2010</t>
    </r>
  </si>
  <si>
    <r>
      <t xml:space="preserve">М'ясо свійської птиці заморожене (курка: тушка, відруби)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10.12.2 ДК 016-2010</t>
    </r>
  </si>
  <si>
    <r>
      <t xml:space="preserve">Молоко та вершки, рідинні оброблені (молоко)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>10.51.1 ДК 016-2010</t>
    </r>
  </si>
  <si>
    <r>
      <t xml:space="preserve">М'ясо заморожене та заморожені харчові субпродукти; м'ясо та харчові субпродукти, інші </t>
    </r>
    <r>
      <rPr>
        <b/>
        <sz val="11"/>
        <rFont val="Times New Roman"/>
        <family val="1"/>
      </rPr>
      <t xml:space="preserve">Код </t>
    </r>
    <r>
      <rPr>
        <b/>
        <u val="single"/>
        <sz val="11"/>
        <rFont val="Times New Roman"/>
        <family val="1"/>
      </rPr>
      <t xml:space="preserve">10.11.3 ДК 016-2010  </t>
    </r>
  </si>
  <si>
    <t xml:space="preserve">Затверджений рішенням комітету з конкурсних торгів від 06.03.2015 року №5/план  </t>
  </si>
  <si>
    <t xml:space="preserve">березень </t>
  </si>
  <si>
    <t>березень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</si>
</sst>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0" fillId="0" borderId="11" xfId="0" applyFont="1" applyBorder="1" applyAlignment="1">
      <alignment horizontal="left" wrapText="1"/>
    </xf>
    <xf numFmtId="4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0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" fontId="30" fillId="0" borderId="15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30" fillId="0" borderId="0" xfId="42" applyFont="1" applyAlignment="1">
      <alignment wrapText="1"/>
    </xf>
    <xf numFmtId="0" fontId="30" fillId="0" borderId="0" xfId="0" applyFont="1" applyAlignment="1">
      <alignment wrapText="1"/>
    </xf>
    <xf numFmtId="0" fontId="30" fillId="0" borderId="11" xfId="42" applyFont="1" applyBorder="1" applyAlignment="1">
      <alignment wrapText="1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30" fillId="0" borderId="10" xfId="0" applyFont="1" applyBorder="1" applyAlignment="1">
      <alignment horizontal="justify"/>
    </xf>
    <xf numFmtId="0" fontId="30" fillId="0" borderId="11" xfId="0" applyFont="1" applyBorder="1" applyAlignment="1">
      <alignment horizontal="justify"/>
    </xf>
    <xf numFmtId="0" fontId="30" fillId="0" borderId="0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7" fillId="0" borderId="16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33" fillId="0" borderId="14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0" fillId="0" borderId="15" xfId="0" applyFont="1" applyBorder="1" applyAlignment="1">
      <alignment horizontal="left" wrapText="1"/>
    </xf>
    <xf numFmtId="0" fontId="35" fillId="0" borderId="15" xfId="0" applyFont="1" applyBorder="1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3" xfId="68"/>
    <cellStyle name="Обычный 4" xfId="69"/>
    <cellStyle name="Обычный 5" xfId="70"/>
    <cellStyle name="Обычный 6" xfId="71"/>
    <cellStyle name="Обычный 7" xfId="72"/>
    <cellStyle name="Обычный 8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26.40.4" TargetMode="External" /><Relationship Id="rId2" Type="http://schemas.openxmlformats.org/officeDocument/2006/relationships/hyperlink" Target="http://dkpp.rv.ua/index.php?level=22.19.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58"/>
  <sheetViews>
    <sheetView tabSelected="1" view="pageBreakPreview" zoomScaleNormal="79" zoomScaleSheetLayoutView="100" zoomScalePageLayoutView="0" workbookViewId="0" topLeftCell="A1">
      <pane ySplit="9" topLeftCell="BM43" activePane="bottomLeft" state="frozen"/>
      <selection pane="topLeft" activeCell="A1" sqref="A1"/>
      <selection pane="bottomLeft" activeCell="D121" sqref="D121"/>
    </sheetView>
  </sheetViews>
  <sheetFormatPr defaultColWidth="9.00390625" defaultRowHeight="44.25" customHeight="1"/>
  <cols>
    <col min="1" max="1" width="50.50390625" style="18" customWidth="1"/>
    <col min="2" max="2" width="13.375" style="2" customWidth="1"/>
    <col min="3" max="3" width="16.625" style="2" customWidth="1"/>
    <col min="4" max="4" width="15.875" style="2" customWidth="1"/>
    <col min="5" max="5" width="20.00390625" style="6" customWidth="1"/>
    <col min="6" max="6" width="0.5" style="0" hidden="1" customWidth="1"/>
  </cols>
  <sheetData>
    <row r="1" spans="1:5" s="40" customFormat="1" ht="15">
      <c r="A1" s="82" t="s">
        <v>8</v>
      </c>
      <c r="B1" s="83"/>
      <c r="C1" s="83"/>
      <c r="D1" s="83"/>
      <c r="E1" s="83"/>
    </row>
    <row r="2" spans="1:5" s="40" customFormat="1" ht="15">
      <c r="A2" s="82" t="s">
        <v>9</v>
      </c>
      <c r="B2" s="84"/>
      <c r="C2" s="84"/>
      <c r="D2" s="84"/>
      <c r="E2" s="84"/>
    </row>
    <row r="3" spans="1:5" s="40" customFormat="1" ht="15">
      <c r="A3" s="59"/>
      <c r="B3" s="87" t="s">
        <v>10</v>
      </c>
      <c r="C3" s="87"/>
      <c r="D3" s="87"/>
      <c r="E3" s="87"/>
    </row>
    <row r="4" spans="1:5" s="40" customFormat="1" ht="15">
      <c r="A4" s="59"/>
      <c r="B4" s="60"/>
      <c r="C4" s="60"/>
      <c r="D4" s="60"/>
      <c r="E4" s="60"/>
    </row>
    <row r="5" spans="1:5" s="40" customFormat="1" ht="15">
      <c r="A5" s="82" t="s">
        <v>7</v>
      </c>
      <c r="B5" s="84"/>
      <c r="C5" s="84"/>
      <c r="D5" s="84"/>
      <c r="E5" s="84"/>
    </row>
    <row r="6" spans="1:5" s="40" customFormat="1" ht="15">
      <c r="A6" s="85" t="s">
        <v>73</v>
      </c>
      <c r="B6" s="86"/>
      <c r="C6" s="86"/>
      <c r="D6" s="86"/>
      <c r="E6" s="86"/>
    </row>
    <row r="7" spans="1:5" s="40" customFormat="1" ht="15">
      <c r="A7" s="82" t="s">
        <v>15</v>
      </c>
      <c r="B7" s="82"/>
      <c r="C7" s="82"/>
      <c r="D7" s="82"/>
      <c r="E7" s="82"/>
    </row>
    <row r="8" spans="1:6" s="36" customFormat="1" ht="60" customHeight="1">
      <c r="A8" s="28" t="s">
        <v>0</v>
      </c>
      <c r="B8" s="29" t="s">
        <v>12</v>
      </c>
      <c r="C8" s="29" t="s">
        <v>5</v>
      </c>
      <c r="D8" s="29" t="s">
        <v>13</v>
      </c>
      <c r="E8" s="29" t="s">
        <v>6</v>
      </c>
      <c r="F8" s="39"/>
    </row>
    <row r="9" spans="1:6" s="37" customFormat="1" ht="15">
      <c r="A9" s="28">
        <v>1</v>
      </c>
      <c r="B9" s="29">
        <v>2</v>
      </c>
      <c r="C9" s="29">
        <v>3</v>
      </c>
      <c r="D9" s="29">
        <v>4</v>
      </c>
      <c r="E9" s="29">
        <v>5</v>
      </c>
      <c r="F9" s="29"/>
    </row>
    <row r="10" spans="1:6" s="62" customFormat="1" ht="15">
      <c r="A10" s="74" t="s">
        <v>16</v>
      </c>
      <c r="B10" s="80"/>
      <c r="C10" s="80"/>
      <c r="D10" s="80"/>
      <c r="E10" s="81"/>
      <c r="F10" s="61"/>
    </row>
    <row r="11" spans="1:6" s="46" customFormat="1" ht="41.25">
      <c r="A11" s="41" t="s">
        <v>97</v>
      </c>
      <c r="B11" s="43">
        <v>2210</v>
      </c>
      <c r="C11" s="42">
        <f>25726-21083+23726</f>
        <v>28369</v>
      </c>
      <c r="D11" s="43" t="s">
        <v>76</v>
      </c>
      <c r="E11" s="44" t="s">
        <v>14</v>
      </c>
      <c r="F11" s="45"/>
    </row>
    <row r="12" spans="1:6" s="46" customFormat="1" ht="27">
      <c r="A12" s="41" t="s">
        <v>98</v>
      </c>
      <c r="B12" s="43">
        <v>2210</v>
      </c>
      <c r="C12" s="42">
        <v>8000</v>
      </c>
      <c r="D12" s="43" t="s">
        <v>76</v>
      </c>
      <c r="E12" s="44" t="s">
        <v>14</v>
      </c>
      <c r="F12" s="45"/>
    </row>
    <row r="13" spans="1:6" s="46" customFormat="1" ht="69">
      <c r="A13" s="41" t="s">
        <v>18</v>
      </c>
      <c r="B13" s="43">
        <v>2210</v>
      </c>
      <c r="C13" s="42">
        <f>10564-1868</f>
        <v>8696</v>
      </c>
      <c r="D13" s="43" t="s">
        <v>76</v>
      </c>
      <c r="E13" s="44" t="s">
        <v>14</v>
      </c>
      <c r="F13" s="45"/>
    </row>
    <row r="14" spans="1:6" s="65" customFormat="1" ht="41.25">
      <c r="A14" s="66" t="s">
        <v>90</v>
      </c>
      <c r="B14" s="43">
        <v>2210</v>
      </c>
      <c r="C14" s="42">
        <v>3864</v>
      </c>
      <c r="D14" s="43" t="s">
        <v>76</v>
      </c>
      <c r="E14" s="44" t="s">
        <v>14</v>
      </c>
      <c r="F14" s="45"/>
    </row>
    <row r="15" spans="1:6" s="65" customFormat="1" ht="27">
      <c r="A15" s="66" t="s">
        <v>113</v>
      </c>
      <c r="B15" s="43">
        <v>2210</v>
      </c>
      <c r="C15" s="42">
        <v>2000</v>
      </c>
      <c r="D15" s="43" t="s">
        <v>76</v>
      </c>
      <c r="E15" s="44" t="s">
        <v>14</v>
      </c>
      <c r="F15" s="45"/>
    </row>
    <row r="16" spans="1:6" s="65" customFormat="1" ht="27">
      <c r="A16" s="41" t="s">
        <v>100</v>
      </c>
      <c r="B16" s="43">
        <v>2210</v>
      </c>
      <c r="C16" s="42">
        <v>1000</v>
      </c>
      <c r="D16" s="43" t="s">
        <v>76</v>
      </c>
      <c r="E16" s="44" t="s">
        <v>14</v>
      </c>
      <c r="F16" s="45"/>
    </row>
    <row r="17" spans="1:6" s="65" customFormat="1" ht="27">
      <c r="A17" s="41" t="s">
        <v>101</v>
      </c>
      <c r="B17" s="43">
        <v>2210</v>
      </c>
      <c r="C17" s="42">
        <v>100</v>
      </c>
      <c r="D17" s="43" t="s">
        <v>76</v>
      </c>
      <c r="E17" s="44" t="s">
        <v>14</v>
      </c>
      <c r="F17" s="45"/>
    </row>
    <row r="18" spans="1:6" s="65" customFormat="1" ht="13.5">
      <c r="A18" s="41" t="s">
        <v>112</v>
      </c>
      <c r="B18" s="43">
        <v>2210</v>
      </c>
      <c r="C18" s="42">
        <v>1800</v>
      </c>
      <c r="D18" s="43" t="s">
        <v>76</v>
      </c>
      <c r="E18" s="44" t="s">
        <v>14</v>
      </c>
      <c r="F18" s="45"/>
    </row>
    <row r="19" spans="1:6" s="65" customFormat="1" ht="27">
      <c r="A19" s="41" t="s">
        <v>99</v>
      </c>
      <c r="B19" s="43">
        <v>2210</v>
      </c>
      <c r="C19" s="42">
        <v>4328</v>
      </c>
      <c r="D19" s="43" t="s">
        <v>76</v>
      </c>
      <c r="E19" s="44" t="s">
        <v>14</v>
      </c>
      <c r="F19" s="45"/>
    </row>
    <row r="20" spans="1:6" s="65" customFormat="1" ht="13.5">
      <c r="A20" s="41" t="s">
        <v>91</v>
      </c>
      <c r="B20" s="43">
        <v>2210</v>
      </c>
      <c r="C20" s="42">
        <v>23587</v>
      </c>
      <c r="D20" s="43" t="s">
        <v>76</v>
      </c>
      <c r="E20" s="44" t="s">
        <v>14</v>
      </c>
      <c r="F20" s="45"/>
    </row>
    <row r="21" spans="1:6" s="46" customFormat="1" ht="41.25">
      <c r="A21" s="41" t="s">
        <v>74</v>
      </c>
      <c r="B21" s="43">
        <v>2210</v>
      </c>
      <c r="C21" s="42">
        <f>15000+10000+900+3363+905</f>
        <v>30168</v>
      </c>
      <c r="D21" s="43" t="s">
        <v>76</v>
      </c>
      <c r="E21" s="44" t="s">
        <v>14</v>
      </c>
      <c r="F21" s="45"/>
    </row>
    <row r="22" spans="1:6" s="46" customFormat="1" ht="41.25">
      <c r="A22" s="41" t="s">
        <v>75</v>
      </c>
      <c r="B22" s="43">
        <v>2210</v>
      </c>
      <c r="C22" s="42">
        <v>15000</v>
      </c>
      <c r="D22" s="43" t="s">
        <v>76</v>
      </c>
      <c r="E22" s="44" t="s">
        <v>14</v>
      </c>
      <c r="F22" s="45"/>
    </row>
    <row r="23" spans="1:6" s="46" customFormat="1" ht="41.25">
      <c r="A23" s="41" t="s">
        <v>19</v>
      </c>
      <c r="B23" s="43">
        <v>2210</v>
      </c>
      <c r="C23" s="42">
        <f>40000-11000+18000</f>
        <v>47000</v>
      </c>
      <c r="D23" s="43" t="s">
        <v>76</v>
      </c>
      <c r="E23" s="44" t="s">
        <v>14</v>
      </c>
      <c r="F23" s="45"/>
    </row>
    <row r="24" spans="1:6" s="46" customFormat="1" ht="27">
      <c r="A24" s="41" t="s">
        <v>20</v>
      </c>
      <c r="B24" s="43">
        <v>2210</v>
      </c>
      <c r="C24" s="42">
        <f>18000-10190+5370</f>
        <v>13180</v>
      </c>
      <c r="D24" s="43" t="s">
        <v>76</v>
      </c>
      <c r="E24" s="44" t="s">
        <v>14</v>
      </c>
      <c r="F24" s="45"/>
    </row>
    <row r="25" spans="1:6" s="46" customFormat="1" ht="69">
      <c r="A25" s="41" t="s">
        <v>72</v>
      </c>
      <c r="B25" s="43">
        <v>2210</v>
      </c>
      <c r="C25" s="42">
        <f>10000+521+13912</f>
        <v>24433</v>
      </c>
      <c r="D25" s="43" t="s">
        <v>76</v>
      </c>
      <c r="E25" s="44" t="s">
        <v>14</v>
      </c>
      <c r="F25" s="45"/>
    </row>
    <row r="26" spans="1:6" s="46" customFormat="1" ht="13.5">
      <c r="A26" s="41" t="s">
        <v>89</v>
      </c>
      <c r="B26" s="43">
        <v>2210</v>
      </c>
      <c r="C26" s="42">
        <v>2000</v>
      </c>
      <c r="D26" s="43" t="s">
        <v>76</v>
      </c>
      <c r="E26" s="44" t="s">
        <v>14</v>
      </c>
      <c r="F26" s="45"/>
    </row>
    <row r="27" spans="1:6" s="46" customFormat="1" ht="41.25">
      <c r="A27" s="64" t="s">
        <v>92</v>
      </c>
      <c r="B27" s="43">
        <v>2210</v>
      </c>
      <c r="C27" s="42">
        <v>250</v>
      </c>
      <c r="D27" s="43" t="s">
        <v>76</v>
      </c>
      <c r="E27" s="44" t="s">
        <v>14</v>
      </c>
      <c r="F27" s="45"/>
    </row>
    <row r="28" spans="1:6" s="46" customFormat="1" ht="15" customHeight="1">
      <c r="A28" s="66" t="s">
        <v>93</v>
      </c>
      <c r="B28" s="43">
        <v>2210</v>
      </c>
      <c r="C28" s="42">
        <v>320</v>
      </c>
      <c r="D28" s="43" t="s">
        <v>76</v>
      </c>
      <c r="E28" s="44" t="s">
        <v>14</v>
      </c>
      <c r="F28" s="45"/>
    </row>
    <row r="29" spans="1:6" s="46" customFormat="1" ht="27">
      <c r="A29" s="41" t="s">
        <v>94</v>
      </c>
      <c r="B29" s="43">
        <v>2210</v>
      </c>
      <c r="C29" s="42">
        <v>861</v>
      </c>
      <c r="D29" s="43" t="s">
        <v>76</v>
      </c>
      <c r="E29" s="44" t="s">
        <v>14</v>
      </c>
      <c r="F29" s="45"/>
    </row>
    <row r="30" spans="1:6" s="46" customFormat="1" ht="41.25">
      <c r="A30" s="41" t="s">
        <v>95</v>
      </c>
      <c r="B30" s="43">
        <v>2210</v>
      </c>
      <c r="C30" s="42">
        <f>2000+3000</f>
        <v>5000</v>
      </c>
      <c r="D30" s="43" t="s">
        <v>76</v>
      </c>
      <c r="E30" s="44" t="s">
        <v>14</v>
      </c>
      <c r="F30" s="45"/>
    </row>
    <row r="31" spans="1:6" s="46" customFormat="1" ht="13.5">
      <c r="A31" s="41" t="s">
        <v>96</v>
      </c>
      <c r="B31" s="43">
        <v>2210</v>
      </c>
      <c r="C31" s="42">
        <v>24386</v>
      </c>
      <c r="D31" s="43" t="s">
        <v>76</v>
      </c>
      <c r="E31" s="44" t="s">
        <v>14</v>
      </c>
      <c r="F31" s="45"/>
    </row>
    <row r="32" spans="1:6" s="46" customFormat="1" ht="27">
      <c r="A32" s="41" t="s">
        <v>102</v>
      </c>
      <c r="B32" s="43">
        <v>2210</v>
      </c>
      <c r="C32" s="42">
        <f>340+1496</f>
        <v>1836</v>
      </c>
      <c r="D32" s="43" t="s">
        <v>76</v>
      </c>
      <c r="E32" s="44" t="s">
        <v>14</v>
      </c>
      <c r="F32" s="45"/>
    </row>
    <row r="33" spans="1:6" s="46" customFormat="1" ht="27">
      <c r="A33" s="41" t="s">
        <v>103</v>
      </c>
      <c r="B33" s="43">
        <v>2210</v>
      </c>
      <c r="C33" s="42">
        <v>1143</v>
      </c>
      <c r="D33" s="43" t="s">
        <v>76</v>
      </c>
      <c r="E33" s="44" t="s">
        <v>14</v>
      </c>
      <c r="F33" s="45"/>
    </row>
    <row r="34" spans="1:6" s="46" customFormat="1" ht="13.5">
      <c r="A34" s="41" t="s">
        <v>104</v>
      </c>
      <c r="B34" s="43">
        <v>2210</v>
      </c>
      <c r="C34" s="42">
        <v>2103</v>
      </c>
      <c r="D34" s="43" t="s">
        <v>76</v>
      </c>
      <c r="E34" s="44" t="s">
        <v>14</v>
      </c>
      <c r="F34" s="45"/>
    </row>
    <row r="35" spans="1:6" s="46" customFormat="1" ht="13.5">
      <c r="A35" s="41" t="s">
        <v>105</v>
      </c>
      <c r="B35" s="43">
        <v>2210</v>
      </c>
      <c r="C35" s="42">
        <v>3220</v>
      </c>
      <c r="D35" s="43" t="s">
        <v>76</v>
      </c>
      <c r="E35" s="44" t="s">
        <v>14</v>
      </c>
      <c r="F35" s="45"/>
    </row>
    <row r="36" spans="1:6" s="46" customFormat="1" ht="13.5">
      <c r="A36" s="41" t="s">
        <v>21</v>
      </c>
      <c r="B36" s="43">
        <v>2210</v>
      </c>
      <c r="C36" s="42">
        <v>5015</v>
      </c>
      <c r="D36" s="43" t="s">
        <v>76</v>
      </c>
      <c r="E36" s="44" t="s">
        <v>14</v>
      </c>
      <c r="F36" s="45"/>
    </row>
    <row r="37" spans="1:6" s="46" customFormat="1" ht="27">
      <c r="A37" s="41" t="s">
        <v>106</v>
      </c>
      <c r="B37" s="43">
        <v>2210</v>
      </c>
      <c r="C37" s="42">
        <v>1000</v>
      </c>
      <c r="D37" s="43" t="s">
        <v>76</v>
      </c>
      <c r="E37" s="44" t="s">
        <v>14</v>
      </c>
      <c r="F37" s="45"/>
    </row>
    <row r="38" spans="1:6" s="46" customFormat="1" ht="27">
      <c r="A38" s="41" t="s">
        <v>88</v>
      </c>
      <c r="B38" s="43">
        <v>2210</v>
      </c>
      <c r="C38" s="42">
        <v>3280</v>
      </c>
      <c r="D38" s="43" t="s">
        <v>76</v>
      </c>
      <c r="E38" s="44" t="s">
        <v>14</v>
      </c>
      <c r="F38" s="45"/>
    </row>
    <row r="39" spans="1:6" s="46" customFormat="1" ht="15">
      <c r="A39" s="77" t="s">
        <v>117</v>
      </c>
      <c r="B39" s="78"/>
      <c r="C39" s="78"/>
      <c r="D39" s="78"/>
      <c r="E39" s="79"/>
      <c r="F39" s="45"/>
    </row>
    <row r="40" spans="1:6" s="46" customFormat="1" ht="27">
      <c r="A40" s="41" t="s">
        <v>114</v>
      </c>
      <c r="B40" s="67">
        <v>2220</v>
      </c>
      <c r="C40" s="68">
        <v>1100</v>
      </c>
      <c r="D40" s="43" t="s">
        <v>76</v>
      </c>
      <c r="E40" s="44" t="s">
        <v>14</v>
      </c>
      <c r="F40" s="45"/>
    </row>
    <row r="41" spans="1:6" s="46" customFormat="1" ht="27">
      <c r="A41" s="41" t="s">
        <v>115</v>
      </c>
      <c r="B41" s="67">
        <v>2220</v>
      </c>
      <c r="C41" s="68">
        <v>990</v>
      </c>
      <c r="D41" s="43" t="s">
        <v>76</v>
      </c>
      <c r="E41" s="44" t="s">
        <v>14</v>
      </c>
      <c r="F41" s="45"/>
    </row>
    <row r="42" spans="1:6" s="46" customFormat="1" ht="27">
      <c r="A42" s="41" t="s">
        <v>116</v>
      </c>
      <c r="B42" s="67">
        <v>2220</v>
      </c>
      <c r="C42" s="68">
        <v>3096</v>
      </c>
      <c r="D42" s="43" t="s">
        <v>76</v>
      </c>
      <c r="E42" s="44" t="s">
        <v>14</v>
      </c>
      <c r="F42" s="45"/>
    </row>
    <row r="43" spans="1:6" s="46" customFormat="1" ht="27">
      <c r="A43" s="41" t="s">
        <v>77</v>
      </c>
      <c r="B43" s="43">
        <v>2220</v>
      </c>
      <c r="C43" s="42">
        <f>9814+500</f>
        <v>10314</v>
      </c>
      <c r="D43" s="43" t="s">
        <v>76</v>
      </c>
      <c r="E43" s="44" t="s">
        <v>14</v>
      </c>
      <c r="F43" s="45"/>
    </row>
    <row r="44" spans="1:6" s="46" customFormat="1" ht="15">
      <c r="A44" s="74" t="s">
        <v>22</v>
      </c>
      <c r="B44" s="80"/>
      <c r="C44" s="80"/>
      <c r="D44" s="80"/>
      <c r="E44" s="81"/>
      <c r="F44" s="45"/>
    </row>
    <row r="45" spans="1:6" s="46" customFormat="1" ht="41.25">
      <c r="A45" s="41" t="s">
        <v>23</v>
      </c>
      <c r="B45" s="43">
        <v>2240</v>
      </c>
      <c r="C45" s="42">
        <f>3700-1248</f>
        <v>2452</v>
      </c>
      <c r="D45" s="43" t="s">
        <v>76</v>
      </c>
      <c r="E45" s="44" t="s">
        <v>14</v>
      </c>
      <c r="F45" s="45"/>
    </row>
    <row r="46" spans="1:6" s="46" customFormat="1" ht="41.25">
      <c r="A46" s="41" t="s">
        <v>24</v>
      </c>
      <c r="B46" s="43">
        <v>2240</v>
      </c>
      <c r="C46" s="42">
        <f>6000-400+1000</f>
        <v>6600</v>
      </c>
      <c r="D46" s="43" t="s">
        <v>76</v>
      </c>
      <c r="E46" s="44" t="s">
        <v>14</v>
      </c>
      <c r="F46" s="45"/>
    </row>
    <row r="47" spans="1:6" s="46" customFormat="1" ht="27">
      <c r="A47" s="41" t="s">
        <v>25</v>
      </c>
      <c r="B47" s="43">
        <v>2240</v>
      </c>
      <c r="C47" s="42">
        <f>11000-9000</f>
        <v>2000</v>
      </c>
      <c r="D47" s="43" t="s">
        <v>76</v>
      </c>
      <c r="E47" s="44" t="s">
        <v>14</v>
      </c>
      <c r="F47" s="45"/>
    </row>
    <row r="48" spans="1:6" s="46" customFormat="1" ht="27">
      <c r="A48" s="41" t="s">
        <v>78</v>
      </c>
      <c r="B48" s="43">
        <v>2240</v>
      </c>
      <c r="C48" s="42">
        <v>541</v>
      </c>
      <c r="D48" s="43" t="s">
        <v>76</v>
      </c>
      <c r="E48" s="44" t="s">
        <v>14</v>
      </c>
      <c r="F48" s="45"/>
    </row>
    <row r="49" spans="1:6" s="46" customFormat="1" ht="27">
      <c r="A49" s="41" t="s">
        <v>85</v>
      </c>
      <c r="B49" s="43">
        <v>2240</v>
      </c>
      <c r="C49" s="42">
        <v>19700</v>
      </c>
      <c r="D49" s="43" t="s">
        <v>76</v>
      </c>
      <c r="E49" s="44" t="s">
        <v>14</v>
      </c>
      <c r="F49" s="45"/>
    </row>
    <row r="50" spans="1:6" s="46" customFormat="1" ht="27">
      <c r="A50" s="41" t="s">
        <v>84</v>
      </c>
      <c r="B50" s="43">
        <v>2240</v>
      </c>
      <c r="C50" s="42">
        <v>9800</v>
      </c>
      <c r="D50" s="43" t="s">
        <v>76</v>
      </c>
      <c r="E50" s="44" t="s">
        <v>14</v>
      </c>
      <c r="F50" s="45"/>
    </row>
    <row r="51" spans="1:6" s="46" customFormat="1" ht="27">
      <c r="A51" s="41" t="s">
        <v>79</v>
      </c>
      <c r="B51" s="43">
        <v>2240</v>
      </c>
      <c r="C51" s="42">
        <v>6200</v>
      </c>
      <c r="D51" s="43" t="s">
        <v>76</v>
      </c>
      <c r="E51" s="44" t="s">
        <v>14</v>
      </c>
      <c r="F51" s="45"/>
    </row>
    <row r="52" spans="1:6" s="46" customFormat="1" ht="27">
      <c r="A52" s="41" t="s">
        <v>80</v>
      </c>
      <c r="B52" s="43">
        <v>2240</v>
      </c>
      <c r="C52" s="42">
        <v>4800</v>
      </c>
      <c r="D52" s="43" t="s">
        <v>76</v>
      </c>
      <c r="E52" s="44" t="s">
        <v>14</v>
      </c>
      <c r="F52" s="45"/>
    </row>
    <row r="53" spans="1:6" s="46" customFormat="1" ht="41.25">
      <c r="A53" s="41" t="s">
        <v>26</v>
      </c>
      <c r="B53" s="43">
        <v>2240</v>
      </c>
      <c r="C53" s="42">
        <f>5759-1600</f>
        <v>4159</v>
      </c>
      <c r="D53" s="43" t="s">
        <v>76</v>
      </c>
      <c r="E53" s="44" t="s">
        <v>14</v>
      </c>
      <c r="F53" s="45"/>
    </row>
    <row r="54" spans="1:6" s="46" customFormat="1" ht="27">
      <c r="A54" s="41" t="s">
        <v>86</v>
      </c>
      <c r="B54" s="43">
        <v>2240</v>
      </c>
      <c r="C54" s="42">
        <v>16500</v>
      </c>
      <c r="D54" s="43" t="s">
        <v>76</v>
      </c>
      <c r="E54" s="44" t="s">
        <v>14</v>
      </c>
      <c r="F54" s="45"/>
    </row>
    <row r="55" spans="1:6" s="46" customFormat="1" ht="27">
      <c r="A55" s="41" t="s">
        <v>27</v>
      </c>
      <c r="B55" s="43">
        <v>2240</v>
      </c>
      <c r="C55" s="42">
        <f>3660-3300</f>
        <v>360</v>
      </c>
      <c r="D55" s="43" t="s">
        <v>76</v>
      </c>
      <c r="E55" s="44" t="s">
        <v>14</v>
      </c>
      <c r="F55" s="45"/>
    </row>
    <row r="56" spans="1:6" s="46" customFormat="1" ht="27">
      <c r="A56" s="41" t="s">
        <v>81</v>
      </c>
      <c r="B56" s="43">
        <v>2240</v>
      </c>
      <c r="C56" s="42">
        <v>9400</v>
      </c>
      <c r="D56" s="43" t="s">
        <v>76</v>
      </c>
      <c r="E56" s="44" t="s">
        <v>14</v>
      </c>
      <c r="F56" s="45"/>
    </row>
    <row r="57" spans="1:6" s="46" customFormat="1" ht="54.75">
      <c r="A57" s="41" t="s">
        <v>28</v>
      </c>
      <c r="B57" s="43">
        <v>2240</v>
      </c>
      <c r="C57" s="42">
        <f>7600+270+1080</f>
        <v>8950</v>
      </c>
      <c r="D57" s="43" t="s">
        <v>76</v>
      </c>
      <c r="E57" s="44" t="s">
        <v>14</v>
      </c>
      <c r="F57" s="45"/>
    </row>
    <row r="58" spans="1:6" s="46" customFormat="1" ht="41.25">
      <c r="A58" s="41" t="s">
        <v>29</v>
      </c>
      <c r="B58" s="43">
        <v>2240</v>
      </c>
      <c r="C58" s="42">
        <f>58094-10000</f>
        <v>48094</v>
      </c>
      <c r="D58" s="43" t="s">
        <v>76</v>
      </c>
      <c r="E58" s="44" t="s">
        <v>14</v>
      </c>
      <c r="F58" s="45"/>
    </row>
    <row r="59" spans="1:6" s="46" customFormat="1" ht="27">
      <c r="A59" s="41" t="s">
        <v>30</v>
      </c>
      <c r="B59" s="43">
        <v>2240</v>
      </c>
      <c r="C59" s="42">
        <f>58100-10000</f>
        <v>48100</v>
      </c>
      <c r="D59" s="43" t="s">
        <v>76</v>
      </c>
      <c r="E59" s="44" t="s">
        <v>14</v>
      </c>
      <c r="F59" s="45"/>
    </row>
    <row r="60" spans="1:6" s="46" customFormat="1" ht="27">
      <c r="A60" s="41" t="s">
        <v>31</v>
      </c>
      <c r="B60" s="43">
        <v>2240</v>
      </c>
      <c r="C60" s="42">
        <f>41700-10000</f>
        <v>31700</v>
      </c>
      <c r="D60" s="43" t="s">
        <v>76</v>
      </c>
      <c r="E60" s="44" t="s">
        <v>14</v>
      </c>
      <c r="F60" s="45"/>
    </row>
    <row r="61" spans="1:6" s="46" customFormat="1" ht="27">
      <c r="A61" s="41" t="s">
        <v>32</v>
      </c>
      <c r="B61" s="43">
        <v>2240</v>
      </c>
      <c r="C61" s="42">
        <f>41335-8605</f>
        <v>32730</v>
      </c>
      <c r="D61" s="43" t="s">
        <v>76</v>
      </c>
      <c r="E61" s="44" t="s">
        <v>14</v>
      </c>
      <c r="F61" s="45"/>
    </row>
    <row r="62" spans="1:6" s="46" customFormat="1" ht="27">
      <c r="A62" s="41" t="s">
        <v>33</v>
      </c>
      <c r="B62" s="43">
        <v>2240</v>
      </c>
      <c r="C62" s="42">
        <f>23260-6700</f>
        <v>16560</v>
      </c>
      <c r="D62" s="43" t="s">
        <v>76</v>
      </c>
      <c r="E62" s="44" t="s">
        <v>14</v>
      </c>
      <c r="F62" s="45"/>
    </row>
    <row r="63" spans="1:6" s="46" customFormat="1" ht="41.25">
      <c r="A63" s="41" t="s">
        <v>109</v>
      </c>
      <c r="B63" s="43">
        <v>2240</v>
      </c>
      <c r="C63" s="42">
        <v>2570</v>
      </c>
      <c r="D63" s="43" t="s">
        <v>76</v>
      </c>
      <c r="E63" s="44" t="s">
        <v>14</v>
      </c>
      <c r="F63" s="45"/>
    </row>
    <row r="64" spans="1:6" s="46" customFormat="1" ht="13.5">
      <c r="A64" s="41" t="s">
        <v>82</v>
      </c>
      <c r="B64" s="43">
        <v>2240</v>
      </c>
      <c r="C64" s="42">
        <v>5000</v>
      </c>
      <c r="D64" s="43" t="s">
        <v>76</v>
      </c>
      <c r="E64" s="44" t="s">
        <v>14</v>
      </c>
      <c r="F64" s="45"/>
    </row>
    <row r="65" spans="1:6" s="46" customFormat="1" ht="41.25">
      <c r="A65" s="41" t="s">
        <v>83</v>
      </c>
      <c r="B65" s="43">
        <v>2240</v>
      </c>
      <c r="C65" s="42">
        <v>3000</v>
      </c>
      <c r="D65" s="43" t="s">
        <v>76</v>
      </c>
      <c r="E65" s="44" t="s">
        <v>14</v>
      </c>
      <c r="F65" s="45"/>
    </row>
    <row r="66" spans="1:6" s="46" customFormat="1" ht="27">
      <c r="A66" s="41" t="s">
        <v>34</v>
      </c>
      <c r="B66" s="43">
        <v>2240</v>
      </c>
      <c r="C66" s="42">
        <f>3000-1000</f>
        <v>2000</v>
      </c>
      <c r="D66" s="43" t="s">
        <v>76</v>
      </c>
      <c r="E66" s="44" t="s">
        <v>14</v>
      </c>
      <c r="F66" s="45"/>
    </row>
    <row r="67" spans="1:6" s="46" customFormat="1" ht="54.75">
      <c r="A67" s="41" t="s">
        <v>111</v>
      </c>
      <c r="B67" s="43">
        <v>2240</v>
      </c>
      <c r="C67" s="42">
        <f>20000+12800-8600</f>
        <v>24200</v>
      </c>
      <c r="D67" s="43" t="s">
        <v>76</v>
      </c>
      <c r="E67" s="44" t="s">
        <v>14</v>
      </c>
      <c r="F67" s="45"/>
    </row>
    <row r="68" spans="1:6" s="46" customFormat="1" ht="41.25">
      <c r="A68" s="41" t="s">
        <v>35</v>
      </c>
      <c r="B68" s="43">
        <v>2240</v>
      </c>
      <c r="C68" s="42">
        <f>8300-1890</f>
        <v>6410</v>
      </c>
      <c r="D68" s="43" t="s">
        <v>76</v>
      </c>
      <c r="E68" s="44" t="s">
        <v>14</v>
      </c>
      <c r="F68" s="45"/>
    </row>
    <row r="69" spans="1:6" s="46" customFormat="1" ht="27">
      <c r="A69" s="41" t="s">
        <v>110</v>
      </c>
      <c r="B69" s="43">
        <v>2240</v>
      </c>
      <c r="C69" s="42">
        <f>8410-5000</f>
        <v>3410</v>
      </c>
      <c r="D69" s="43" t="s">
        <v>17</v>
      </c>
      <c r="E69" s="44" t="s">
        <v>14</v>
      </c>
      <c r="F69" s="45"/>
    </row>
    <row r="70" spans="1:6" s="46" customFormat="1" ht="27">
      <c r="A70" s="41" t="s">
        <v>36</v>
      </c>
      <c r="B70" s="43">
        <v>2240</v>
      </c>
      <c r="C70" s="42">
        <f>16878-5000</f>
        <v>11878</v>
      </c>
      <c r="D70" s="43" t="s">
        <v>76</v>
      </c>
      <c r="E70" s="44" t="s">
        <v>14</v>
      </c>
      <c r="F70" s="45"/>
    </row>
    <row r="71" spans="1:6" s="46" customFormat="1" ht="41.25">
      <c r="A71" s="41" t="s">
        <v>87</v>
      </c>
      <c r="B71" s="43">
        <v>2240</v>
      </c>
      <c r="C71" s="42">
        <f>4006-500</f>
        <v>3506</v>
      </c>
      <c r="D71" s="43" t="s">
        <v>76</v>
      </c>
      <c r="E71" s="44" t="s">
        <v>14</v>
      </c>
      <c r="F71" s="45"/>
    </row>
    <row r="72" spans="1:6" s="46" customFormat="1" ht="41.25">
      <c r="A72" s="41" t="s">
        <v>37</v>
      </c>
      <c r="B72" s="43">
        <v>2240</v>
      </c>
      <c r="C72" s="42">
        <f>46210-26374</f>
        <v>19836</v>
      </c>
      <c r="D72" s="43" t="s">
        <v>76</v>
      </c>
      <c r="E72" s="44" t="s">
        <v>14</v>
      </c>
      <c r="F72" s="45"/>
    </row>
    <row r="73" spans="1:6" s="46" customFormat="1" ht="41.25">
      <c r="A73" s="41" t="s">
        <v>38</v>
      </c>
      <c r="B73" s="43">
        <v>2240</v>
      </c>
      <c r="C73" s="42">
        <f>49584-13007</f>
        <v>36577</v>
      </c>
      <c r="D73" s="43" t="s">
        <v>76</v>
      </c>
      <c r="E73" s="44" t="s">
        <v>14</v>
      </c>
      <c r="F73" s="45"/>
    </row>
    <row r="74" spans="1:6" s="46" customFormat="1" ht="41.25">
      <c r="A74" s="41" t="s">
        <v>39</v>
      </c>
      <c r="B74" s="43">
        <v>2240</v>
      </c>
      <c r="C74" s="42">
        <v>1010</v>
      </c>
      <c r="D74" s="43" t="s">
        <v>76</v>
      </c>
      <c r="E74" s="44" t="s">
        <v>14</v>
      </c>
      <c r="F74" s="45"/>
    </row>
    <row r="75" spans="1:6" s="46" customFormat="1" ht="15">
      <c r="A75" s="74" t="s">
        <v>40</v>
      </c>
      <c r="B75" s="80"/>
      <c r="C75" s="80"/>
      <c r="D75" s="80"/>
      <c r="E75" s="81"/>
      <c r="F75" s="45"/>
    </row>
    <row r="76" spans="1:6" s="46" customFormat="1" ht="69">
      <c r="A76" s="41" t="s">
        <v>18</v>
      </c>
      <c r="B76" s="43">
        <v>3110</v>
      </c>
      <c r="C76" s="42">
        <f>45450-20000</f>
        <v>25450</v>
      </c>
      <c r="D76" s="43" t="s">
        <v>76</v>
      </c>
      <c r="E76" s="44" t="s">
        <v>14</v>
      </c>
      <c r="F76" s="45"/>
    </row>
    <row r="77" spans="1:6" s="46" customFormat="1" ht="27">
      <c r="A77" s="41" t="s">
        <v>107</v>
      </c>
      <c r="B77" s="43">
        <v>3110</v>
      </c>
      <c r="C77" s="42">
        <v>3800</v>
      </c>
      <c r="D77" s="43" t="s">
        <v>76</v>
      </c>
      <c r="E77" s="44" t="s">
        <v>14</v>
      </c>
      <c r="F77" s="45"/>
    </row>
    <row r="78" spans="1:6" s="46" customFormat="1" ht="27">
      <c r="A78" s="41" t="s">
        <v>108</v>
      </c>
      <c r="B78" s="43">
        <v>3110</v>
      </c>
      <c r="C78" s="42">
        <v>10000</v>
      </c>
      <c r="D78" s="43" t="s">
        <v>76</v>
      </c>
      <c r="E78" s="44" t="s">
        <v>14</v>
      </c>
      <c r="F78" s="45"/>
    </row>
    <row r="79" spans="1:6" s="46" customFormat="1" ht="27">
      <c r="A79" s="41" t="s">
        <v>41</v>
      </c>
      <c r="B79" s="43">
        <v>3110</v>
      </c>
      <c r="C79" s="42">
        <f>14000-13000</f>
        <v>1000</v>
      </c>
      <c r="D79" s="43" t="s">
        <v>76</v>
      </c>
      <c r="E79" s="44" t="s">
        <v>14</v>
      </c>
      <c r="F79" s="45"/>
    </row>
    <row r="80" spans="1:6" s="46" customFormat="1" ht="14.25">
      <c r="A80" s="74" t="s">
        <v>42</v>
      </c>
      <c r="B80" s="75"/>
      <c r="C80" s="75"/>
      <c r="D80" s="75"/>
      <c r="E80" s="76"/>
      <c r="F80" s="45"/>
    </row>
    <row r="81" spans="1:6" s="46" customFormat="1" ht="13.5">
      <c r="A81" s="41" t="s">
        <v>53</v>
      </c>
      <c r="B81" s="43">
        <v>2230</v>
      </c>
      <c r="C81" s="42">
        <v>11400</v>
      </c>
      <c r="D81" s="43" t="s">
        <v>76</v>
      </c>
      <c r="E81" s="44" t="s">
        <v>14</v>
      </c>
      <c r="F81" s="45"/>
    </row>
    <row r="82" spans="1:6" s="46" customFormat="1" ht="13.5">
      <c r="A82" s="41" t="s">
        <v>52</v>
      </c>
      <c r="B82" s="43">
        <v>2230</v>
      </c>
      <c r="C82" s="42">
        <v>82500</v>
      </c>
      <c r="D82" s="43" t="s">
        <v>76</v>
      </c>
      <c r="E82" s="44" t="s">
        <v>14</v>
      </c>
      <c r="F82" s="45"/>
    </row>
    <row r="83" spans="1:6" s="46" customFormat="1" ht="27">
      <c r="A83" s="41" t="s">
        <v>51</v>
      </c>
      <c r="B83" s="43">
        <v>2230</v>
      </c>
      <c r="C83" s="42">
        <v>95000</v>
      </c>
      <c r="D83" s="43" t="s">
        <v>76</v>
      </c>
      <c r="E83" s="44" t="s">
        <v>14</v>
      </c>
      <c r="F83" s="45"/>
    </row>
    <row r="84" spans="1:6" s="46" customFormat="1" ht="41.25">
      <c r="A84" s="41" t="s">
        <v>50</v>
      </c>
      <c r="B84" s="43">
        <v>2230</v>
      </c>
      <c r="C84" s="42">
        <v>116100</v>
      </c>
      <c r="D84" s="43" t="s">
        <v>76</v>
      </c>
      <c r="E84" s="44" t="s">
        <v>14</v>
      </c>
      <c r="F84" s="45"/>
    </row>
    <row r="85" spans="1:6" s="46" customFormat="1" ht="27">
      <c r="A85" s="41" t="s">
        <v>49</v>
      </c>
      <c r="B85" s="43">
        <v>2230</v>
      </c>
      <c r="C85" s="42">
        <v>42000</v>
      </c>
      <c r="D85" s="43" t="s">
        <v>76</v>
      </c>
      <c r="E85" s="44" t="s">
        <v>14</v>
      </c>
      <c r="F85" s="45"/>
    </row>
    <row r="86" spans="1:6" s="46" customFormat="1" ht="27">
      <c r="A86" s="41" t="s">
        <v>43</v>
      </c>
      <c r="B86" s="43">
        <v>2230</v>
      </c>
      <c r="C86" s="42">
        <v>25000</v>
      </c>
      <c r="D86" s="43" t="s">
        <v>76</v>
      </c>
      <c r="E86" s="44" t="s">
        <v>14</v>
      </c>
      <c r="F86" s="45"/>
    </row>
    <row r="87" spans="1:6" s="46" customFormat="1" ht="27">
      <c r="A87" s="41" t="s">
        <v>120</v>
      </c>
      <c r="B87" s="43">
        <v>2230</v>
      </c>
      <c r="C87" s="42">
        <v>105800</v>
      </c>
      <c r="D87" s="43" t="s">
        <v>76</v>
      </c>
      <c r="E87" s="44" t="s">
        <v>14</v>
      </c>
      <c r="F87" s="45"/>
    </row>
    <row r="88" spans="1:6" s="46" customFormat="1" ht="41.25">
      <c r="A88" s="41" t="s">
        <v>48</v>
      </c>
      <c r="B88" s="43">
        <v>2230</v>
      </c>
      <c r="C88" s="42">
        <v>81000</v>
      </c>
      <c r="D88" s="43" t="s">
        <v>76</v>
      </c>
      <c r="E88" s="44" t="s">
        <v>14</v>
      </c>
      <c r="F88" s="45"/>
    </row>
    <row r="89" spans="1:6" s="46" customFormat="1" ht="13.5">
      <c r="A89" s="41" t="s">
        <v>47</v>
      </c>
      <c r="B89" s="43">
        <v>2230</v>
      </c>
      <c r="C89" s="42">
        <v>90000</v>
      </c>
      <c r="D89" s="43" t="s">
        <v>76</v>
      </c>
      <c r="E89" s="44" t="s">
        <v>14</v>
      </c>
      <c r="F89" s="45"/>
    </row>
    <row r="90" spans="1:6" s="46" customFormat="1" ht="27">
      <c r="A90" s="41" t="s">
        <v>119</v>
      </c>
      <c r="B90" s="43">
        <v>2230</v>
      </c>
      <c r="C90" s="42">
        <v>19140</v>
      </c>
      <c r="D90" s="43" t="s">
        <v>76</v>
      </c>
      <c r="E90" s="44" t="s">
        <v>14</v>
      </c>
      <c r="F90" s="45"/>
    </row>
    <row r="91" spans="1:6" s="46" customFormat="1" ht="27">
      <c r="A91" s="41" t="s">
        <v>46</v>
      </c>
      <c r="B91" s="43">
        <v>2230</v>
      </c>
      <c r="C91" s="42">
        <v>119700</v>
      </c>
      <c r="D91" s="43" t="s">
        <v>76</v>
      </c>
      <c r="E91" s="44" t="s">
        <v>14</v>
      </c>
      <c r="F91" s="45"/>
    </row>
    <row r="92" spans="1:6" s="46" customFormat="1" ht="27">
      <c r="A92" s="41" t="s">
        <v>45</v>
      </c>
      <c r="B92" s="43">
        <v>2230</v>
      </c>
      <c r="C92" s="42">
        <v>32175</v>
      </c>
      <c r="D92" s="43" t="s">
        <v>76</v>
      </c>
      <c r="E92" s="44" t="s">
        <v>14</v>
      </c>
      <c r="F92" s="45"/>
    </row>
    <row r="93" spans="1:6" s="46" customFormat="1" ht="27">
      <c r="A93" s="47" t="s">
        <v>44</v>
      </c>
      <c r="B93" s="43">
        <v>2230</v>
      </c>
      <c r="C93" s="42">
        <v>119680</v>
      </c>
      <c r="D93" s="43" t="s">
        <v>76</v>
      </c>
      <c r="E93" s="44" t="s">
        <v>14</v>
      </c>
      <c r="F93" s="45"/>
    </row>
    <row r="94" spans="1:6" s="46" customFormat="1" ht="27">
      <c r="A94" s="41" t="s">
        <v>54</v>
      </c>
      <c r="B94" s="43">
        <v>2230</v>
      </c>
      <c r="C94" s="42">
        <v>80600</v>
      </c>
      <c r="D94" s="43" t="s">
        <v>76</v>
      </c>
      <c r="E94" s="44" t="s">
        <v>14</v>
      </c>
      <c r="F94" s="45"/>
    </row>
    <row r="95" spans="1:6" s="46" customFormat="1" ht="27">
      <c r="A95" s="41" t="s">
        <v>55</v>
      </c>
      <c r="B95" s="43">
        <v>2230</v>
      </c>
      <c r="C95" s="42">
        <v>114650</v>
      </c>
      <c r="D95" s="43" t="s">
        <v>76</v>
      </c>
      <c r="E95" s="44" t="s">
        <v>14</v>
      </c>
      <c r="F95" s="45"/>
    </row>
    <row r="96" spans="1:6" s="46" customFormat="1" ht="27">
      <c r="A96" s="41" t="s">
        <v>56</v>
      </c>
      <c r="B96" s="43">
        <v>2230</v>
      </c>
      <c r="C96" s="42">
        <v>98770</v>
      </c>
      <c r="D96" s="43" t="s">
        <v>76</v>
      </c>
      <c r="E96" s="44" t="s">
        <v>14</v>
      </c>
      <c r="F96" s="45"/>
    </row>
    <row r="97" spans="1:6" s="46" customFormat="1" ht="13.5">
      <c r="A97" s="41" t="s">
        <v>57</v>
      </c>
      <c r="B97" s="43">
        <v>2230</v>
      </c>
      <c r="C97" s="42">
        <v>119784</v>
      </c>
      <c r="D97" s="43" t="s">
        <v>76</v>
      </c>
      <c r="E97" s="44" t="s">
        <v>14</v>
      </c>
      <c r="F97" s="45"/>
    </row>
    <row r="98" spans="1:6" s="46" customFormat="1" ht="27">
      <c r="A98" s="41" t="s">
        <v>58</v>
      </c>
      <c r="B98" s="43">
        <v>2230</v>
      </c>
      <c r="C98" s="42">
        <v>86625</v>
      </c>
      <c r="D98" s="43" t="s">
        <v>76</v>
      </c>
      <c r="E98" s="44" t="s">
        <v>14</v>
      </c>
      <c r="F98" s="45"/>
    </row>
    <row r="99" spans="1:6" s="46" customFormat="1" ht="27">
      <c r="A99" s="41" t="s">
        <v>59</v>
      </c>
      <c r="B99" s="43">
        <v>2230</v>
      </c>
      <c r="C99" s="42">
        <v>49000</v>
      </c>
      <c r="D99" s="43" t="s">
        <v>76</v>
      </c>
      <c r="E99" s="44" t="s">
        <v>14</v>
      </c>
      <c r="F99" s="45"/>
    </row>
    <row r="100" spans="1:6" s="46" customFormat="1" ht="27">
      <c r="A100" s="41" t="s">
        <v>60</v>
      </c>
      <c r="B100" s="43">
        <v>2230</v>
      </c>
      <c r="C100" s="42">
        <v>119660</v>
      </c>
      <c r="D100" s="43" t="s">
        <v>76</v>
      </c>
      <c r="E100" s="44" t="s">
        <v>14</v>
      </c>
      <c r="F100" s="45"/>
    </row>
    <row r="101" spans="1:6" s="46" customFormat="1" ht="27">
      <c r="A101" s="41" t="s">
        <v>61</v>
      </c>
      <c r="B101" s="43">
        <v>2230</v>
      </c>
      <c r="C101" s="42">
        <v>119397.5</v>
      </c>
      <c r="D101" s="43" t="s">
        <v>76</v>
      </c>
      <c r="E101" s="44" t="s">
        <v>14</v>
      </c>
      <c r="F101" s="45"/>
    </row>
    <row r="102" spans="1:6" s="46" customFormat="1" ht="27">
      <c r="A102" s="41" t="s">
        <v>62</v>
      </c>
      <c r="B102" s="43">
        <v>2230</v>
      </c>
      <c r="C102" s="42">
        <v>29345</v>
      </c>
      <c r="D102" s="43" t="s">
        <v>76</v>
      </c>
      <c r="E102" s="44" t="s">
        <v>14</v>
      </c>
      <c r="F102" s="45"/>
    </row>
    <row r="103" spans="1:6" s="46" customFormat="1" ht="41.25">
      <c r="A103" s="41" t="s">
        <v>63</v>
      </c>
      <c r="B103" s="43">
        <v>2230</v>
      </c>
      <c r="C103" s="42">
        <v>119967</v>
      </c>
      <c r="D103" s="43" t="s">
        <v>76</v>
      </c>
      <c r="E103" s="44" t="s">
        <v>14</v>
      </c>
      <c r="F103" s="45"/>
    </row>
    <row r="104" spans="1:6" s="46" customFormat="1" ht="27">
      <c r="A104" s="41" t="s">
        <v>64</v>
      </c>
      <c r="B104" s="43">
        <v>2230</v>
      </c>
      <c r="C104" s="42">
        <v>51600</v>
      </c>
      <c r="D104" s="43" t="s">
        <v>76</v>
      </c>
      <c r="E104" s="44" t="s">
        <v>14</v>
      </c>
      <c r="F104" s="45"/>
    </row>
    <row r="105" spans="1:6" s="46" customFormat="1" ht="27">
      <c r="A105" s="41" t="s">
        <v>65</v>
      </c>
      <c r="B105" s="43">
        <v>2230</v>
      </c>
      <c r="C105" s="42">
        <v>60000</v>
      </c>
      <c r="D105" s="43" t="s">
        <v>76</v>
      </c>
      <c r="E105" s="44" t="s">
        <v>14</v>
      </c>
      <c r="F105" s="45"/>
    </row>
    <row r="106" spans="1:6" s="46" customFormat="1" ht="27">
      <c r="A106" s="47" t="s">
        <v>66</v>
      </c>
      <c r="B106" s="43">
        <v>2230</v>
      </c>
      <c r="C106" s="42">
        <v>79512</v>
      </c>
      <c r="D106" s="43" t="s">
        <v>76</v>
      </c>
      <c r="E106" s="44" t="s">
        <v>14</v>
      </c>
      <c r="F106" s="45"/>
    </row>
    <row r="107" spans="1:6" s="46" customFormat="1" ht="27">
      <c r="A107" s="47" t="s">
        <v>67</v>
      </c>
      <c r="B107" s="43">
        <v>2230</v>
      </c>
      <c r="C107" s="42">
        <v>89450</v>
      </c>
      <c r="D107" s="43" t="s">
        <v>76</v>
      </c>
      <c r="E107" s="44" t="s">
        <v>14</v>
      </c>
      <c r="F107" s="45"/>
    </row>
    <row r="108" spans="1:6" s="46" customFormat="1" ht="27">
      <c r="A108" s="47" t="s">
        <v>68</v>
      </c>
      <c r="B108" s="43">
        <v>2230</v>
      </c>
      <c r="C108" s="42">
        <v>51912.5</v>
      </c>
      <c r="D108" s="43" t="s">
        <v>76</v>
      </c>
      <c r="E108" s="44" t="s">
        <v>14</v>
      </c>
      <c r="F108" s="45"/>
    </row>
    <row r="109" spans="1:6" s="46" customFormat="1" ht="13.5">
      <c r="A109" s="47" t="s">
        <v>11</v>
      </c>
      <c r="B109" s="43">
        <v>2230</v>
      </c>
      <c r="C109" s="42">
        <v>13432</v>
      </c>
      <c r="D109" s="43" t="s">
        <v>76</v>
      </c>
      <c r="E109" s="44" t="s">
        <v>14</v>
      </c>
      <c r="F109" s="45"/>
    </row>
    <row r="110" spans="1:6" s="46" customFormat="1" ht="41.25">
      <c r="A110" s="47" t="s">
        <v>69</v>
      </c>
      <c r="B110" s="43">
        <v>2230</v>
      </c>
      <c r="C110" s="42">
        <v>22100</v>
      </c>
      <c r="D110" s="43" t="s">
        <v>76</v>
      </c>
      <c r="E110" s="44" t="s">
        <v>14</v>
      </c>
      <c r="F110" s="45"/>
    </row>
    <row r="111" spans="1:6" s="46" customFormat="1" ht="27">
      <c r="A111" s="47" t="s">
        <v>70</v>
      </c>
      <c r="B111" s="43">
        <v>2230</v>
      </c>
      <c r="C111" s="42">
        <v>102185</v>
      </c>
      <c r="D111" s="43" t="s">
        <v>76</v>
      </c>
      <c r="E111" s="44" t="s">
        <v>14</v>
      </c>
      <c r="F111" s="45"/>
    </row>
    <row r="112" spans="1:6" s="46" customFormat="1" ht="27">
      <c r="A112" s="69" t="s">
        <v>71</v>
      </c>
      <c r="B112" s="43">
        <v>2230</v>
      </c>
      <c r="C112" s="42">
        <v>118800</v>
      </c>
      <c r="D112" s="43" t="s">
        <v>76</v>
      </c>
      <c r="E112" s="44" t="s">
        <v>14</v>
      </c>
      <c r="F112" s="45"/>
    </row>
    <row r="113" spans="1:6" s="46" customFormat="1" ht="13.5">
      <c r="A113" s="70" t="s">
        <v>121</v>
      </c>
      <c r="B113" s="43">
        <v>2230</v>
      </c>
      <c r="C113" s="42">
        <v>7400</v>
      </c>
      <c r="D113" s="43" t="s">
        <v>76</v>
      </c>
      <c r="E113" s="44" t="s">
        <v>14</v>
      </c>
      <c r="F113" s="45"/>
    </row>
    <row r="114" spans="1:6" s="46" customFormat="1" ht="41.25">
      <c r="A114" s="63" t="s">
        <v>118</v>
      </c>
      <c r="B114" s="43">
        <v>2230</v>
      </c>
      <c r="C114" s="42">
        <v>119490</v>
      </c>
      <c r="D114" s="43" t="s">
        <v>76</v>
      </c>
      <c r="E114" s="44" t="s">
        <v>14</v>
      </c>
      <c r="F114" s="45"/>
    </row>
    <row r="115" spans="1:6" s="46" customFormat="1" ht="27">
      <c r="A115" s="47" t="s">
        <v>122</v>
      </c>
      <c r="B115" s="43">
        <v>2230</v>
      </c>
      <c r="C115" s="42">
        <v>86000</v>
      </c>
      <c r="D115" s="43" t="s">
        <v>127</v>
      </c>
      <c r="E115" s="44" t="s">
        <v>14</v>
      </c>
      <c r="F115" s="45"/>
    </row>
    <row r="116" spans="1:6" s="46" customFormat="1" ht="27">
      <c r="A116" s="47" t="s">
        <v>123</v>
      </c>
      <c r="B116" s="43">
        <v>2230</v>
      </c>
      <c r="C116" s="42">
        <v>112200</v>
      </c>
      <c r="D116" s="43" t="s">
        <v>128</v>
      </c>
      <c r="E116" s="44" t="s">
        <v>14</v>
      </c>
      <c r="F116" s="45"/>
    </row>
    <row r="117" spans="1:6" s="46" customFormat="1" ht="27">
      <c r="A117" s="41" t="s">
        <v>124</v>
      </c>
      <c r="B117" s="43">
        <v>2230</v>
      </c>
      <c r="C117" s="42">
        <v>99000</v>
      </c>
      <c r="D117" s="43" t="s">
        <v>128</v>
      </c>
      <c r="E117" s="44" t="s">
        <v>14</v>
      </c>
      <c r="F117" s="71"/>
    </row>
    <row r="118" spans="1:5" ht="41.25">
      <c r="A118" s="47" t="s">
        <v>125</v>
      </c>
      <c r="B118" s="72">
        <v>2230</v>
      </c>
      <c r="C118" s="73">
        <v>116800</v>
      </c>
      <c r="D118" s="43" t="s">
        <v>128</v>
      </c>
      <c r="E118" s="44" t="s">
        <v>14</v>
      </c>
    </row>
    <row r="119" spans="1:6" s="46" customFormat="1" ht="13.5">
      <c r="A119" s="54"/>
      <c r="B119" s="55"/>
      <c r="C119" s="56"/>
      <c r="D119" s="57"/>
      <c r="E119" s="58"/>
      <c r="F119" s="48"/>
    </row>
    <row r="120" spans="1:6" s="46" customFormat="1" ht="13.5">
      <c r="A120" s="88" t="s">
        <v>126</v>
      </c>
      <c r="B120" s="89"/>
      <c r="C120" s="89"/>
      <c r="D120" s="89"/>
      <c r="E120" s="89"/>
      <c r="F120" s="48"/>
    </row>
    <row r="121" spans="1:6" s="46" customFormat="1" ht="44.25" customHeight="1">
      <c r="A121" s="49" t="s">
        <v>1</v>
      </c>
      <c r="B121" s="50"/>
      <c r="C121" s="51"/>
      <c r="D121" s="51"/>
      <c r="E121" s="52" t="s">
        <v>2</v>
      </c>
      <c r="F121" s="48"/>
    </row>
    <row r="122" spans="1:6" s="46" customFormat="1" ht="44.25" customHeight="1">
      <c r="A122" s="49" t="s">
        <v>3</v>
      </c>
      <c r="B122" s="53"/>
      <c r="C122" s="51"/>
      <c r="D122" s="51"/>
      <c r="E122" s="52" t="s">
        <v>4</v>
      </c>
      <c r="F122" s="48"/>
    </row>
    <row r="123" spans="1:6" s="36" customFormat="1" ht="44.25" customHeight="1">
      <c r="A123" s="31"/>
      <c r="B123" s="32"/>
      <c r="C123" s="32"/>
      <c r="D123" s="32"/>
      <c r="E123" s="33"/>
      <c r="F123" s="38"/>
    </row>
    <row r="124" spans="1:6" s="36" customFormat="1" ht="44.25" customHeight="1">
      <c r="A124" s="31"/>
      <c r="B124" s="32"/>
      <c r="C124" s="32"/>
      <c r="D124" s="32"/>
      <c r="E124" s="33"/>
      <c r="F124" s="38"/>
    </row>
    <row r="125" spans="1:6" s="36" customFormat="1" ht="44.25" customHeight="1">
      <c r="A125" s="31"/>
      <c r="B125" s="32"/>
      <c r="C125" s="32"/>
      <c r="D125" s="32"/>
      <c r="E125" s="33"/>
      <c r="F125" s="38"/>
    </row>
    <row r="126" spans="1:6" s="30" customFormat="1" ht="44.25" customHeight="1">
      <c r="A126" s="31"/>
      <c r="B126" s="32"/>
      <c r="C126" s="32"/>
      <c r="D126" s="32"/>
      <c r="E126" s="33"/>
      <c r="F126" s="34"/>
    </row>
    <row r="127" spans="1:6" s="30" customFormat="1" ht="44.25" customHeight="1">
      <c r="A127" s="31"/>
      <c r="B127" s="32"/>
      <c r="C127" s="32"/>
      <c r="D127" s="32"/>
      <c r="E127" s="33"/>
      <c r="F127" s="34"/>
    </row>
    <row r="128" spans="1:6" s="30" customFormat="1" ht="44.25" customHeight="1">
      <c r="A128" s="31"/>
      <c r="B128" s="32"/>
      <c r="C128" s="32"/>
      <c r="D128" s="32"/>
      <c r="E128" s="33"/>
      <c r="F128" s="34"/>
    </row>
    <row r="129" spans="1:6" s="30" customFormat="1" ht="44.25" customHeight="1">
      <c r="A129" s="31"/>
      <c r="B129" s="32"/>
      <c r="C129" s="32"/>
      <c r="D129" s="32"/>
      <c r="E129" s="33"/>
      <c r="F129" s="34"/>
    </row>
    <row r="130" spans="1:6" s="30" customFormat="1" ht="44.25" customHeight="1">
      <c r="A130" s="31"/>
      <c r="B130" s="32"/>
      <c r="C130" s="32"/>
      <c r="D130" s="32"/>
      <c r="E130" s="33"/>
      <c r="F130" s="34"/>
    </row>
    <row r="131" spans="1:6" s="30" customFormat="1" ht="44.25" customHeight="1">
      <c r="A131" s="31"/>
      <c r="B131" s="32"/>
      <c r="C131" s="32"/>
      <c r="D131" s="32"/>
      <c r="E131" s="33"/>
      <c r="F131" s="34"/>
    </row>
    <row r="132" spans="1:6" s="30" customFormat="1" ht="44.25" customHeight="1">
      <c r="A132" s="31"/>
      <c r="B132" s="32"/>
      <c r="C132" s="32"/>
      <c r="D132" s="32"/>
      <c r="E132" s="33"/>
      <c r="F132" s="34"/>
    </row>
    <row r="133" spans="1:6" s="30" customFormat="1" ht="44.25" customHeight="1">
      <c r="A133" s="31"/>
      <c r="B133" s="32"/>
      <c r="C133" s="32"/>
      <c r="D133" s="32"/>
      <c r="E133" s="33"/>
      <c r="F133" s="34"/>
    </row>
    <row r="134" spans="1:6" s="30" customFormat="1" ht="44.25" customHeight="1">
      <c r="A134" s="31"/>
      <c r="B134" s="32"/>
      <c r="C134" s="32"/>
      <c r="D134" s="32"/>
      <c r="E134" s="33"/>
      <c r="F134" s="34"/>
    </row>
    <row r="135" spans="1:6" s="30" customFormat="1" ht="44.25" customHeight="1">
      <c r="A135" s="31"/>
      <c r="B135" s="32"/>
      <c r="C135" s="32"/>
      <c r="D135" s="32"/>
      <c r="E135" s="33"/>
      <c r="F135" s="34"/>
    </row>
    <row r="136" spans="1:6" s="30" customFormat="1" ht="44.25" customHeight="1">
      <c r="A136" s="31"/>
      <c r="B136" s="32"/>
      <c r="C136" s="32"/>
      <c r="D136" s="32"/>
      <c r="E136" s="33"/>
      <c r="F136" s="34"/>
    </row>
    <row r="137" spans="1:6" s="30" customFormat="1" ht="44.25" customHeight="1">
      <c r="A137" s="31"/>
      <c r="B137" s="32"/>
      <c r="C137" s="32"/>
      <c r="D137" s="32"/>
      <c r="E137" s="33"/>
      <c r="F137" s="34"/>
    </row>
    <row r="138" spans="1:6" s="30" customFormat="1" ht="44.25" customHeight="1">
      <c r="A138" s="31"/>
      <c r="B138" s="32"/>
      <c r="C138" s="32"/>
      <c r="D138" s="32"/>
      <c r="E138" s="33"/>
      <c r="F138" s="34"/>
    </row>
    <row r="139" spans="1:6" s="30" customFormat="1" ht="44.25" customHeight="1">
      <c r="A139" s="31"/>
      <c r="B139" s="32"/>
      <c r="C139" s="32"/>
      <c r="D139" s="32"/>
      <c r="E139" s="33"/>
      <c r="F139" s="34"/>
    </row>
    <row r="140" spans="1:6" s="30" customFormat="1" ht="44.25" customHeight="1">
      <c r="A140" s="31"/>
      <c r="B140" s="32"/>
      <c r="C140" s="32"/>
      <c r="D140" s="32"/>
      <c r="E140" s="33"/>
      <c r="F140" s="34"/>
    </row>
    <row r="141" spans="1:6" s="30" customFormat="1" ht="44.25" customHeight="1">
      <c r="A141" s="31"/>
      <c r="B141" s="32"/>
      <c r="C141" s="32"/>
      <c r="D141" s="32"/>
      <c r="E141" s="33"/>
      <c r="F141" s="34"/>
    </row>
    <row r="142" spans="1:6" s="30" customFormat="1" ht="44.25" customHeight="1">
      <c r="A142" s="31"/>
      <c r="B142" s="32"/>
      <c r="C142" s="32"/>
      <c r="D142" s="32"/>
      <c r="E142" s="33"/>
      <c r="F142" s="34"/>
    </row>
    <row r="143" spans="1:6" s="30" customFormat="1" ht="44.25" customHeight="1">
      <c r="A143" s="31"/>
      <c r="B143" s="32"/>
      <c r="C143" s="32"/>
      <c r="D143" s="32"/>
      <c r="E143" s="33"/>
      <c r="F143" s="34"/>
    </row>
    <row r="144" spans="1:6" s="30" customFormat="1" ht="44.25" customHeight="1">
      <c r="A144" s="31"/>
      <c r="B144" s="32"/>
      <c r="C144" s="32"/>
      <c r="D144" s="32"/>
      <c r="E144" s="33"/>
      <c r="F144" s="34"/>
    </row>
    <row r="145" spans="1:6" s="30" customFormat="1" ht="44.25" customHeight="1">
      <c r="A145" s="31"/>
      <c r="B145" s="32"/>
      <c r="C145" s="32"/>
      <c r="D145" s="32"/>
      <c r="E145" s="33"/>
      <c r="F145" s="34"/>
    </row>
    <row r="146" spans="1:6" s="30" customFormat="1" ht="44.25" customHeight="1">
      <c r="A146" s="31"/>
      <c r="B146" s="32"/>
      <c r="C146" s="32"/>
      <c r="D146" s="32"/>
      <c r="E146" s="33"/>
      <c r="F146" s="34"/>
    </row>
    <row r="147" spans="1:6" s="30" customFormat="1" ht="44.25" customHeight="1">
      <c r="A147" s="31"/>
      <c r="B147" s="32"/>
      <c r="C147" s="32"/>
      <c r="D147" s="32"/>
      <c r="E147" s="33"/>
      <c r="F147" s="34"/>
    </row>
    <row r="148" spans="1:6" s="30" customFormat="1" ht="44.25" customHeight="1">
      <c r="A148" s="31"/>
      <c r="B148" s="32"/>
      <c r="C148" s="32"/>
      <c r="D148" s="32"/>
      <c r="E148" s="33"/>
      <c r="F148" s="34"/>
    </row>
    <row r="149" spans="1:6" s="30" customFormat="1" ht="44.25" customHeight="1">
      <c r="A149" s="31"/>
      <c r="B149" s="32"/>
      <c r="C149" s="32"/>
      <c r="D149" s="32"/>
      <c r="E149" s="33"/>
      <c r="F149" s="34"/>
    </row>
    <row r="150" spans="1:6" s="30" customFormat="1" ht="44.25" customHeight="1">
      <c r="A150" s="31"/>
      <c r="B150" s="32"/>
      <c r="C150" s="32"/>
      <c r="D150" s="32"/>
      <c r="E150" s="35"/>
      <c r="F150" s="34"/>
    </row>
    <row r="151" spans="1:6" s="30" customFormat="1" ht="44.25" customHeight="1">
      <c r="A151" s="31"/>
      <c r="B151" s="32"/>
      <c r="C151" s="32"/>
      <c r="D151" s="32"/>
      <c r="E151" s="35"/>
      <c r="F151" s="34"/>
    </row>
    <row r="152" spans="1:6" s="30" customFormat="1" ht="44.25" customHeight="1">
      <c r="A152" s="31"/>
      <c r="B152" s="32"/>
      <c r="C152" s="32"/>
      <c r="D152" s="32"/>
      <c r="E152" s="35"/>
      <c r="F152" s="34"/>
    </row>
    <row r="153" spans="1:6" s="30" customFormat="1" ht="44.25" customHeight="1">
      <c r="A153" s="31"/>
      <c r="B153" s="32"/>
      <c r="C153" s="32"/>
      <c r="D153" s="32"/>
      <c r="E153" s="35"/>
      <c r="F153" s="34"/>
    </row>
    <row r="154" spans="1:6" s="30" customFormat="1" ht="44.25" customHeight="1">
      <c r="A154" s="31"/>
      <c r="B154" s="32"/>
      <c r="C154" s="32"/>
      <c r="D154" s="32"/>
      <c r="E154" s="35"/>
      <c r="F154" s="34"/>
    </row>
    <row r="155" spans="1:6" s="30" customFormat="1" ht="44.25" customHeight="1">
      <c r="A155" s="31"/>
      <c r="B155" s="32"/>
      <c r="C155" s="32"/>
      <c r="D155" s="32"/>
      <c r="E155" s="35"/>
      <c r="F155" s="34"/>
    </row>
    <row r="156" spans="1:6" s="30" customFormat="1" ht="44.25" customHeight="1">
      <c r="A156" s="31"/>
      <c r="B156" s="32"/>
      <c r="C156" s="32"/>
      <c r="D156" s="32"/>
      <c r="E156" s="35"/>
      <c r="F156" s="34"/>
    </row>
    <row r="157" spans="1:6" s="19" customFormat="1" ht="44.25" customHeight="1">
      <c r="A157" s="22"/>
      <c r="B157" s="13"/>
      <c r="C157" s="13"/>
      <c r="D157" s="13"/>
      <c r="E157" s="23"/>
      <c r="F157" s="20"/>
    </row>
    <row r="158" spans="1:6" s="19" customFormat="1" ht="44.25" customHeight="1">
      <c r="A158" s="22"/>
      <c r="B158" s="13"/>
      <c r="C158" s="13"/>
      <c r="D158" s="13"/>
      <c r="E158" s="23"/>
      <c r="F158" s="20"/>
    </row>
    <row r="159" spans="1:6" s="19" customFormat="1" ht="44.25" customHeight="1">
      <c r="A159" s="22"/>
      <c r="B159" s="13"/>
      <c r="C159" s="13"/>
      <c r="D159" s="13"/>
      <c r="E159" s="23"/>
      <c r="F159" s="20"/>
    </row>
    <row r="160" spans="1:6" s="19" customFormat="1" ht="44.25" customHeight="1">
      <c r="A160" s="22"/>
      <c r="B160" s="13"/>
      <c r="C160" s="13"/>
      <c r="D160" s="13"/>
      <c r="E160" s="23"/>
      <c r="F160" s="20"/>
    </row>
    <row r="161" spans="1:6" s="19" customFormat="1" ht="44.25" customHeight="1">
      <c r="A161" s="22"/>
      <c r="B161" s="13"/>
      <c r="C161" s="13"/>
      <c r="D161" s="13"/>
      <c r="E161" s="23"/>
      <c r="F161" s="20"/>
    </row>
    <row r="162" spans="1:6" s="19" customFormat="1" ht="44.25" customHeight="1">
      <c r="A162" s="22"/>
      <c r="B162" s="13"/>
      <c r="C162" s="13"/>
      <c r="D162" s="13"/>
      <c r="E162" s="23"/>
      <c r="F162" s="20"/>
    </row>
    <row r="163" spans="1:6" s="19" customFormat="1" ht="44.25" customHeight="1">
      <c r="A163" s="22"/>
      <c r="B163" s="13"/>
      <c r="C163" s="13"/>
      <c r="D163" s="13"/>
      <c r="E163" s="23"/>
      <c r="F163" s="20"/>
    </row>
    <row r="164" spans="1:6" s="19" customFormat="1" ht="44.25" customHeight="1">
      <c r="A164" s="22"/>
      <c r="B164" s="13"/>
      <c r="C164" s="13"/>
      <c r="D164" s="13"/>
      <c r="E164" s="23"/>
      <c r="F164" s="20"/>
    </row>
    <row r="165" spans="1:6" s="19" customFormat="1" ht="44.25" customHeight="1">
      <c r="A165" s="22"/>
      <c r="B165" s="13"/>
      <c r="C165" s="13"/>
      <c r="D165" s="13"/>
      <c r="E165" s="23"/>
      <c r="F165" s="20"/>
    </row>
    <row r="166" spans="1:6" s="19" customFormat="1" ht="44.25" customHeight="1">
      <c r="A166" s="22"/>
      <c r="B166" s="13"/>
      <c r="C166" s="13"/>
      <c r="D166" s="13"/>
      <c r="E166" s="23"/>
      <c r="F166" s="20"/>
    </row>
    <row r="167" spans="1:6" s="19" customFormat="1" ht="44.25" customHeight="1">
      <c r="A167" s="22"/>
      <c r="B167" s="13"/>
      <c r="C167" s="13"/>
      <c r="D167" s="13"/>
      <c r="E167" s="23"/>
      <c r="F167" s="20"/>
    </row>
    <row r="168" spans="1:6" s="19" customFormat="1" ht="44.25" customHeight="1">
      <c r="A168" s="22"/>
      <c r="B168" s="13"/>
      <c r="C168" s="13"/>
      <c r="D168" s="13"/>
      <c r="E168" s="23"/>
      <c r="F168" s="20"/>
    </row>
    <row r="169" spans="1:6" s="19" customFormat="1" ht="44.25" customHeight="1">
      <c r="A169" s="22"/>
      <c r="B169" s="13"/>
      <c r="C169" s="13"/>
      <c r="D169" s="13"/>
      <c r="E169" s="23"/>
      <c r="F169" s="20"/>
    </row>
    <row r="170" spans="1:6" s="19" customFormat="1" ht="44.25" customHeight="1">
      <c r="A170" s="22"/>
      <c r="B170" s="13"/>
      <c r="C170" s="13"/>
      <c r="D170" s="13"/>
      <c r="E170" s="23"/>
      <c r="F170" s="20"/>
    </row>
    <row r="171" spans="1:6" s="19" customFormat="1" ht="44.25" customHeight="1">
      <c r="A171" s="22"/>
      <c r="B171" s="13"/>
      <c r="C171" s="13"/>
      <c r="D171" s="13"/>
      <c r="E171" s="23"/>
      <c r="F171" s="20"/>
    </row>
    <row r="172" spans="1:6" s="19" customFormat="1" ht="44.25" customHeight="1">
      <c r="A172" s="22"/>
      <c r="B172" s="13"/>
      <c r="C172" s="13"/>
      <c r="D172" s="13"/>
      <c r="E172" s="23"/>
      <c r="F172" s="20"/>
    </row>
    <row r="173" spans="1:6" s="19" customFormat="1" ht="44.25" customHeight="1">
      <c r="A173" s="22"/>
      <c r="B173" s="13"/>
      <c r="C173" s="13"/>
      <c r="D173" s="13"/>
      <c r="E173" s="23"/>
      <c r="F173" s="20"/>
    </row>
    <row r="174" spans="1:6" s="19" customFormat="1" ht="44.25" customHeight="1">
      <c r="A174" s="22"/>
      <c r="B174" s="13"/>
      <c r="C174" s="13"/>
      <c r="D174" s="13"/>
      <c r="E174" s="23"/>
      <c r="F174" s="20"/>
    </row>
    <row r="175" spans="1:6" s="19" customFormat="1" ht="44.25" customHeight="1">
      <c r="A175" s="22"/>
      <c r="B175" s="13"/>
      <c r="C175" s="13"/>
      <c r="D175" s="13"/>
      <c r="E175" s="23"/>
      <c r="F175" s="20"/>
    </row>
    <row r="176" spans="1:6" s="19" customFormat="1" ht="44.25" customHeight="1">
      <c r="A176" s="22"/>
      <c r="B176" s="13"/>
      <c r="C176" s="13"/>
      <c r="D176" s="13"/>
      <c r="E176" s="23"/>
      <c r="F176" s="20"/>
    </row>
    <row r="177" spans="1:6" s="19" customFormat="1" ht="44.25" customHeight="1">
      <c r="A177" s="22"/>
      <c r="B177" s="13"/>
      <c r="C177" s="13"/>
      <c r="D177" s="13"/>
      <c r="E177" s="23"/>
      <c r="F177" s="20"/>
    </row>
    <row r="178" spans="1:6" s="19" customFormat="1" ht="44.25" customHeight="1">
      <c r="A178" s="22"/>
      <c r="B178" s="13"/>
      <c r="C178" s="13"/>
      <c r="D178" s="13"/>
      <c r="E178" s="23"/>
      <c r="F178" s="20"/>
    </row>
    <row r="179" spans="1:6" s="19" customFormat="1" ht="44.25" customHeight="1">
      <c r="A179" s="22"/>
      <c r="B179" s="13"/>
      <c r="C179" s="13"/>
      <c r="D179" s="13"/>
      <c r="E179" s="23"/>
      <c r="F179" s="20"/>
    </row>
    <row r="180" spans="1:6" s="19" customFormat="1" ht="44.25" customHeight="1">
      <c r="A180" s="22"/>
      <c r="B180" s="13"/>
      <c r="C180" s="13"/>
      <c r="D180" s="13"/>
      <c r="E180" s="23"/>
      <c r="F180" s="20"/>
    </row>
    <row r="181" spans="1:6" s="19" customFormat="1" ht="44.25" customHeight="1">
      <c r="A181" s="22"/>
      <c r="B181" s="13"/>
      <c r="C181" s="13"/>
      <c r="D181" s="13"/>
      <c r="E181" s="23"/>
      <c r="F181" s="20"/>
    </row>
    <row r="182" spans="1:6" s="19" customFormat="1" ht="44.25" customHeight="1">
      <c r="A182" s="22"/>
      <c r="B182" s="13"/>
      <c r="C182" s="13"/>
      <c r="D182" s="13"/>
      <c r="E182" s="23"/>
      <c r="F182" s="20"/>
    </row>
    <row r="183" spans="1:6" s="7" customFormat="1" ht="44.25" customHeight="1">
      <c r="A183" s="24"/>
      <c r="B183" s="25"/>
      <c r="C183" s="25"/>
      <c r="D183" s="25"/>
      <c r="E183" s="26"/>
      <c r="F183" s="21"/>
    </row>
    <row r="184" spans="1:6" ht="44.25" customHeight="1">
      <c r="A184" s="24"/>
      <c r="B184" s="25"/>
      <c r="C184" s="25"/>
      <c r="D184" s="25"/>
      <c r="E184" s="26"/>
      <c r="F184" s="21"/>
    </row>
    <row r="185" spans="1:6" ht="44.25" customHeight="1">
      <c r="A185" s="24"/>
      <c r="B185" s="25"/>
      <c r="C185" s="25"/>
      <c r="D185" s="25"/>
      <c r="E185" s="26"/>
      <c r="F185" s="21"/>
    </row>
    <row r="186" spans="1:6" ht="44.25" customHeight="1">
      <c r="A186" s="24"/>
      <c r="B186" s="25"/>
      <c r="C186" s="25"/>
      <c r="D186" s="25"/>
      <c r="E186" s="26"/>
      <c r="F186" s="21"/>
    </row>
    <row r="187" spans="1:6" ht="44.25" customHeight="1">
      <c r="A187" s="24"/>
      <c r="B187" s="25"/>
      <c r="C187" s="25"/>
      <c r="D187" s="25"/>
      <c r="E187" s="26"/>
      <c r="F187" s="21"/>
    </row>
    <row r="188" spans="1:6" ht="44.25" customHeight="1">
      <c r="A188" s="24"/>
      <c r="B188" s="25"/>
      <c r="C188" s="25"/>
      <c r="D188" s="25"/>
      <c r="E188" s="26"/>
      <c r="F188" s="21"/>
    </row>
    <row r="189" spans="1:6" ht="44.25" customHeight="1">
      <c r="A189" s="24"/>
      <c r="B189" s="25"/>
      <c r="C189" s="25"/>
      <c r="D189" s="25"/>
      <c r="E189" s="26"/>
      <c r="F189" s="21"/>
    </row>
    <row r="190" spans="1:6" ht="44.25" customHeight="1">
      <c r="A190" s="24"/>
      <c r="B190" s="25"/>
      <c r="C190" s="25"/>
      <c r="D190" s="25"/>
      <c r="E190" s="26"/>
      <c r="F190" s="8"/>
    </row>
    <row r="191" spans="1:6" ht="44.25" customHeight="1">
      <c r="A191" s="24"/>
      <c r="B191" s="25"/>
      <c r="C191" s="25"/>
      <c r="D191" s="25"/>
      <c r="E191" s="26"/>
      <c r="F191" s="21"/>
    </row>
    <row r="192" spans="1:6" ht="44.25" customHeight="1">
      <c r="A192" s="24"/>
      <c r="B192" s="25"/>
      <c r="C192" s="25"/>
      <c r="D192" s="25"/>
      <c r="E192" s="26"/>
      <c r="F192" s="21"/>
    </row>
    <row r="193" spans="1:6" ht="44.25" customHeight="1">
      <c r="A193" s="24"/>
      <c r="B193" s="25"/>
      <c r="C193" s="25"/>
      <c r="D193" s="25"/>
      <c r="E193" s="26"/>
      <c r="F193" s="21"/>
    </row>
    <row r="194" spans="1:6" ht="44.25" customHeight="1">
      <c r="A194" s="24"/>
      <c r="B194" s="25"/>
      <c r="C194" s="25"/>
      <c r="D194" s="25"/>
      <c r="E194" s="26"/>
      <c r="F194" s="21"/>
    </row>
    <row r="195" spans="1:6" ht="44.25" customHeight="1">
      <c r="A195" s="24"/>
      <c r="B195" s="25"/>
      <c r="C195" s="25"/>
      <c r="D195" s="25"/>
      <c r="E195" s="26"/>
      <c r="F195" s="21"/>
    </row>
    <row r="196" spans="1:6" ht="44.25" customHeight="1">
      <c r="A196" s="24"/>
      <c r="B196" s="25"/>
      <c r="C196" s="25"/>
      <c r="D196" s="25"/>
      <c r="E196" s="26"/>
      <c r="F196" s="21"/>
    </row>
    <row r="197" spans="1:6" ht="44.25" customHeight="1">
      <c r="A197" s="24"/>
      <c r="B197" s="25"/>
      <c r="C197" s="25"/>
      <c r="D197" s="25"/>
      <c r="E197" s="26"/>
      <c r="F197" s="21"/>
    </row>
    <row r="198" spans="1:6" ht="44.25" customHeight="1">
      <c r="A198" s="24"/>
      <c r="B198" s="25"/>
      <c r="C198" s="25"/>
      <c r="D198" s="25"/>
      <c r="E198" s="26"/>
      <c r="F198" s="21"/>
    </row>
    <row r="199" spans="1:6" ht="44.25" customHeight="1">
      <c r="A199" s="24"/>
      <c r="B199" s="25"/>
      <c r="C199" s="25"/>
      <c r="D199" s="25"/>
      <c r="E199" s="26"/>
      <c r="F199" s="21"/>
    </row>
    <row r="200" spans="1:6" ht="44.25" customHeight="1">
      <c r="A200" s="24"/>
      <c r="B200" s="25"/>
      <c r="C200" s="25"/>
      <c r="D200" s="25"/>
      <c r="E200" s="26"/>
      <c r="F200" s="21"/>
    </row>
    <row r="201" spans="1:6" ht="44.25" customHeight="1">
      <c r="A201" s="24"/>
      <c r="B201" s="25"/>
      <c r="C201" s="25"/>
      <c r="D201" s="25"/>
      <c r="E201" s="26"/>
      <c r="F201" s="21"/>
    </row>
    <row r="202" spans="1:6" ht="44.25" customHeight="1">
      <c r="A202" s="24"/>
      <c r="B202" s="25"/>
      <c r="C202" s="25"/>
      <c r="D202" s="25"/>
      <c r="E202" s="26"/>
      <c r="F202" s="21"/>
    </row>
    <row r="203" spans="1:6" ht="44.25" customHeight="1">
      <c r="A203" s="24"/>
      <c r="B203" s="25"/>
      <c r="C203" s="25"/>
      <c r="D203" s="25"/>
      <c r="E203" s="26"/>
      <c r="F203" s="21"/>
    </row>
    <row r="204" spans="1:6" ht="44.25" customHeight="1">
      <c r="A204" s="24"/>
      <c r="B204" s="25"/>
      <c r="C204" s="25"/>
      <c r="D204" s="25"/>
      <c r="E204" s="26"/>
      <c r="F204" s="21"/>
    </row>
    <row r="205" spans="1:6" ht="44.25" customHeight="1">
      <c r="A205" s="24"/>
      <c r="B205" s="25"/>
      <c r="C205" s="25"/>
      <c r="D205" s="25"/>
      <c r="E205" s="26"/>
      <c r="F205" s="21"/>
    </row>
    <row r="206" spans="1:6" ht="44.25" customHeight="1">
      <c r="A206" s="24"/>
      <c r="B206" s="25"/>
      <c r="C206" s="25"/>
      <c r="D206" s="25"/>
      <c r="E206" s="26"/>
      <c r="F206" s="21"/>
    </row>
    <row r="207" spans="1:6" ht="44.25" customHeight="1">
      <c r="A207" s="24"/>
      <c r="B207" s="25"/>
      <c r="C207" s="25"/>
      <c r="D207" s="25"/>
      <c r="E207" s="26"/>
      <c r="F207" s="21"/>
    </row>
    <row r="208" spans="1:6" s="7" customFormat="1" ht="44.25" customHeight="1">
      <c r="A208" s="24"/>
      <c r="B208" s="25"/>
      <c r="C208" s="25"/>
      <c r="D208" s="25"/>
      <c r="E208" s="26"/>
      <c r="F208" s="21"/>
    </row>
    <row r="209" spans="1:6" s="7" customFormat="1" ht="44.25" customHeight="1">
      <c r="A209" s="24"/>
      <c r="B209" s="25"/>
      <c r="C209" s="25"/>
      <c r="D209" s="25"/>
      <c r="E209" s="26"/>
      <c r="F209" s="21"/>
    </row>
    <row r="210" spans="1:6" s="7" customFormat="1" ht="44.25" customHeight="1">
      <c r="A210" s="24"/>
      <c r="B210" s="25"/>
      <c r="C210" s="25"/>
      <c r="D210" s="25"/>
      <c r="E210" s="26"/>
      <c r="F210" s="21"/>
    </row>
    <row r="211" spans="1:6" s="7" customFormat="1" ht="44.25" customHeight="1">
      <c r="A211" s="24"/>
      <c r="B211" s="25"/>
      <c r="C211" s="25"/>
      <c r="D211" s="25"/>
      <c r="E211" s="26"/>
      <c r="F211" s="21"/>
    </row>
    <row r="212" spans="1:6" s="7" customFormat="1" ht="44.25" customHeight="1">
      <c r="A212" s="24"/>
      <c r="B212" s="25"/>
      <c r="C212" s="25"/>
      <c r="D212" s="25"/>
      <c r="E212" s="26"/>
      <c r="F212" s="21"/>
    </row>
    <row r="213" spans="1:6" s="7" customFormat="1" ht="44.25" customHeight="1">
      <c r="A213" s="24"/>
      <c r="B213" s="25"/>
      <c r="C213" s="25"/>
      <c r="D213" s="25"/>
      <c r="E213" s="26"/>
      <c r="F213" s="21"/>
    </row>
    <row r="214" spans="1:6" s="7" customFormat="1" ht="44.25" customHeight="1">
      <c r="A214" s="24"/>
      <c r="B214" s="25"/>
      <c r="C214" s="25"/>
      <c r="D214" s="25"/>
      <c r="E214" s="26"/>
      <c r="F214" s="21"/>
    </row>
    <row r="215" spans="1:6" s="7" customFormat="1" ht="44.25" customHeight="1">
      <c r="A215" s="24"/>
      <c r="B215" s="25"/>
      <c r="C215" s="25"/>
      <c r="D215" s="25"/>
      <c r="E215" s="26"/>
      <c r="F215" s="21"/>
    </row>
    <row r="216" spans="1:6" s="7" customFormat="1" ht="44.25" customHeight="1">
      <c r="A216" s="24"/>
      <c r="B216" s="25"/>
      <c r="C216" s="25"/>
      <c r="D216" s="25"/>
      <c r="E216" s="26"/>
      <c r="F216" s="21"/>
    </row>
    <row r="217" spans="1:6" s="7" customFormat="1" ht="44.25" customHeight="1">
      <c r="A217" s="24"/>
      <c r="B217" s="25"/>
      <c r="C217" s="25"/>
      <c r="D217" s="25"/>
      <c r="E217" s="26"/>
      <c r="F217" s="21"/>
    </row>
    <row r="218" spans="1:6" s="7" customFormat="1" ht="44.25" customHeight="1">
      <c r="A218" s="24"/>
      <c r="B218" s="25"/>
      <c r="C218" s="25"/>
      <c r="D218" s="25"/>
      <c r="E218" s="26"/>
      <c r="F218" s="21"/>
    </row>
    <row r="219" spans="1:6" s="7" customFormat="1" ht="44.25" customHeight="1">
      <c r="A219" s="24"/>
      <c r="B219" s="25"/>
      <c r="C219" s="25"/>
      <c r="D219" s="25"/>
      <c r="E219" s="26"/>
      <c r="F219" s="21"/>
    </row>
    <row r="220" spans="1:6" s="7" customFormat="1" ht="44.25" customHeight="1">
      <c r="A220" s="24"/>
      <c r="B220" s="25"/>
      <c r="C220" s="25"/>
      <c r="D220" s="25"/>
      <c r="E220" s="26"/>
      <c r="F220" s="21"/>
    </row>
    <row r="221" spans="1:6" s="7" customFormat="1" ht="44.25" customHeight="1">
      <c r="A221" s="24"/>
      <c r="B221" s="25"/>
      <c r="C221" s="25"/>
      <c r="D221" s="25"/>
      <c r="E221" s="26"/>
      <c r="F221" s="21"/>
    </row>
    <row r="222" spans="1:6" s="7" customFormat="1" ht="44.25" customHeight="1">
      <c r="A222" s="24"/>
      <c r="B222" s="25"/>
      <c r="C222" s="25"/>
      <c r="D222" s="25"/>
      <c r="E222" s="26"/>
      <c r="F222" s="21"/>
    </row>
    <row r="223" spans="1:6" s="7" customFormat="1" ht="44.25" customHeight="1">
      <c r="A223" s="27"/>
      <c r="B223" s="25"/>
      <c r="C223" s="25"/>
      <c r="D223" s="25"/>
      <c r="E223" s="26"/>
      <c r="F223" s="21"/>
    </row>
    <row r="224" spans="1:6" s="7" customFormat="1" ht="44.25" customHeight="1">
      <c r="A224" s="27"/>
      <c r="B224" s="25"/>
      <c r="C224" s="25"/>
      <c r="D224" s="25"/>
      <c r="E224" s="26"/>
      <c r="F224" s="21"/>
    </row>
    <row r="225" spans="1:6" s="7" customFormat="1" ht="44.25" customHeight="1">
      <c r="A225" s="27"/>
      <c r="B225" s="25"/>
      <c r="C225" s="25"/>
      <c r="D225" s="25"/>
      <c r="E225" s="26"/>
      <c r="F225" s="21"/>
    </row>
    <row r="226" spans="1:6" s="7" customFormat="1" ht="44.25" customHeight="1">
      <c r="A226" s="27"/>
      <c r="B226" s="25"/>
      <c r="C226" s="25"/>
      <c r="D226" s="25"/>
      <c r="E226" s="26"/>
      <c r="F226" s="21"/>
    </row>
    <row r="227" spans="1:6" s="7" customFormat="1" ht="44.25" customHeight="1">
      <c r="A227" s="27"/>
      <c r="B227" s="25"/>
      <c r="C227" s="25"/>
      <c r="D227" s="25"/>
      <c r="E227" s="26"/>
      <c r="F227" s="21"/>
    </row>
    <row r="228" spans="1:6" s="7" customFormat="1" ht="44.25" customHeight="1">
      <c r="A228" s="27"/>
      <c r="B228" s="25"/>
      <c r="C228" s="25"/>
      <c r="D228" s="25"/>
      <c r="E228" s="26"/>
      <c r="F228" s="21"/>
    </row>
    <row r="229" spans="1:6" s="7" customFormat="1" ht="44.25" customHeight="1">
      <c r="A229" s="27"/>
      <c r="B229" s="25"/>
      <c r="C229" s="25"/>
      <c r="D229" s="25"/>
      <c r="E229" s="26"/>
      <c r="F229" s="21"/>
    </row>
    <row r="230" spans="1:6" s="7" customFormat="1" ht="44.25" customHeight="1">
      <c r="A230" s="27"/>
      <c r="B230" s="25"/>
      <c r="C230" s="25"/>
      <c r="D230" s="25"/>
      <c r="E230" s="26"/>
      <c r="F230" s="21"/>
    </row>
    <row r="231" spans="1:6" ht="44.25" customHeight="1">
      <c r="A231" s="27"/>
      <c r="B231" s="25"/>
      <c r="C231" s="25"/>
      <c r="D231" s="25"/>
      <c r="E231" s="26"/>
      <c r="F231" s="21"/>
    </row>
    <row r="232" spans="1:6" ht="44.25" customHeight="1">
      <c r="A232" s="27"/>
      <c r="B232" s="25"/>
      <c r="C232" s="25"/>
      <c r="D232" s="25"/>
      <c r="E232" s="26"/>
      <c r="F232" s="21"/>
    </row>
    <row r="233" spans="1:6" ht="44.25" customHeight="1">
      <c r="A233" s="27"/>
      <c r="B233" s="25"/>
      <c r="C233" s="25"/>
      <c r="D233" s="25"/>
      <c r="E233" s="26"/>
      <c r="F233" s="21"/>
    </row>
    <row r="234" spans="1:6" ht="44.25" customHeight="1">
      <c r="A234" s="27"/>
      <c r="B234" s="25"/>
      <c r="C234" s="25"/>
      <c r="D234" s="25"/>
      <c r="E234" s="26"/>
      <c r="F234" s="21"/>
    </row>
    <row r="235" spans="1:6" ht="44.25" customHeight="1">
      <c r="A235" s="27"/>
      <c r="B235" s="25"/>
      <c r="C235" s="25"/>
      <c r="D235" s="25"/>
      <c r="E235" s="26"/>
      <c r="F235" s="21"/>
    </row>
    <row r="236" spans="1:6" ht="44.25" customHeight="1">
      <c r="A236" s="27"/>
      <c r="B236" s="25"/>
      <c r="C236" s="25"/>
      <c r="D236" s="25"/>
      <c r="E236" s="26"/>
      <c r="F236" s="21"/>
    </row>
    <row r="237" spans="1:6" ht="44.25" customHeight="1">
      <c r="A237" s="27"/>
      <c r="B237" s="25"/>
      <c r="C237" s="25"/>
      <c r="D237" s="25"/>
      <c r="E237" s="26"/>
      <c r="F237" s="21"/>
    </row>
    <row r="238" spans="1:6" ht="44.25" customHeight="1">
      <c r="A238" s="27"/>
      <c r="B238" s="25"/>
      <c r="C238" s="25"/>
      <c r="D238" s="25"/>
      <c r="E238" s="26"/>
      <c r="F238" s="21"/>
    </row>
    <row r="239" spans="1:6" ht="44.25" customHeight="1">
      <c r="A239" s="27"/>
      <c r="B239" s="25"/>
      <c r="C239" s="25"/>
      <c r="D239" s="25"/>
      <c r="E239" s="26"/>
      <c r="F239" s="21"/>
    </row>
    <row r="240" spans="1:6" ht="44.25" customHeight="1">
      <c r="A240" s="27"/>
      <c r="B240" s="25"/>
      <c r="C240" s="25"/>
      <c r="D240" s="25"/>
      <c r="E240" s="26"/>
      <c r="F240" s="21"/>
    </row>
    <row r="241" spans="1:6" ht="44.25" customHeight="1">
      <c r="A241" s="16"/>
      <c r="B241" s="10"/>
      <c r="C241" s="11"/>
      <c r="D241" s="11"/>
      <c r="E241" s="12"/>
      <c r="F241" s="9"/>
    </row>
    <row r="242" spans="1:6" ht="44.25" customHeight="1">
      <c r="A242" s="16"/>
      <c r="B242" s="10"/>
      <c r="C242" s="11"/>
      <c r="D242" s="11"/>
      <c r="E242" s="12"/>
      <c r="F242" s="9"/>
    </row>
    <row r="243" spans="1:6" ht="44.25" customHeight="1">
      <c r="A243" s="16"/>
      <c r="B243" s="10"/>
      <c r="C243" s="11"/>
      <c r="D243" s="11"/>
      <c r="E243" s="12"/>
      <c r="F243" s="9"/>
    </row>
    <row r="244" spans="1:6" ht="44.25" customHeight="1">
      <c r="A244" s="16"/>
      <c r="B244" s="10"/>
      <c r="C244" s="11"/>
      <c r="D244" s="11"/>
      <c r="E244" s="12"/>
      <c r="F244" s="9"/>
    </row>
    <row r="245" spans="1:6" ht="44.25" customHeight="1">
      <c r="A245" s="16"/>
      <c r="B245" s="10"/>
      <c r="C245" s="11"/>
      <c r="D245" s="11"/>
      <c r="E245" s="12"/>
      <c r="F245" s="9"/>
    </row>
    <row r="246" spans="1:6" ht="44.25" customHeight="1">
      <c r="A246" s="16"/>
      <c r="B246" s="10"/>
      <c r="C246" s="11"/>
      <c r="D246" s="11"/>
      <c r="E246" s="12"/>
      <c r="F246" s="9"/>
    </row>
    <row r="247" spans="1:6" ht="44.25" customHeight="1">
      <c r="A247" s="16"/>
      <c r="B247" s="10"/>
      <c r="C247" s="11"/>
      <c r="D247" s="11"/>
      <c r="E247" s="12"/>
      <c r="F247" s="9"/>
    </row>
    <row r="248" spans="1:6" ht="44.25" customHeight="1">
      <c r="A248" s="16"/>
      <c r="B248" s="10"/>
      <c r="C248" s="11"/>
      <c r="D248" s="11"/>
      <c r="E248" s="12"/>
      <c r="F248" s="9"/>
    </row>
    <row r="249" spans="1:6" ht="44.25" customHeight="1">
      <c r="A249" s="16"/>
      <c r="B249" s="10"/>
      <c r="C249" s="11"/>
      <c r="D249" s="11"/>
      <c r="E249" s="12"/>
      <c r="F249" s="9"/>
    </row>
    <row r="250" spans="1:6" ht="44.25" customHeight="1">
      <c r="A250" s="16"/>
      <c r="B250" s="10"/>
      <c r="C250" s="11"/>
      <c r="D250" s="11"/>
      <c r="E250" s="12"/>
      <c r="F250" s="9"/>
    </row>
    <row r="251" spans="1:6" ht="44.25" customHeight="1">
      <c r="A251" s="16"/>
      <c r="B251" s="10"/>
      <c r="C251" s="11"/>
      <c r="D251" s="11"/>
      <c r="E251" s="12"/>
      <c r="F251" s="9"/>
    </row>
    <row r="252" spans="1:6" ht="44.25" customHeight="1">
      <c r="A252" s="16"/>
      <c r="B252" s="10"/>
      <c r="C252" s="11"/>
      <c r="D252" s="11"/>
      <c r="E252" s="12"/>
      <c r="F252" s="9"/>
    </row>
    <row r="253" spans="1:6" ht="44.25" customHeight="1">
      <c r="A253" s="16"/>
      <c r="B253" s="10"/>
      <c r="C253" s="11"/>
      <c r="D253" s="11"/>
      <c r="E253" s="12"/>
      <c r="F253" s="9"/>
    </row>
    <row r="254" spans="1:6" ht="44.25" customHeight="1">
      <c r="A254" s="16"/>
      <c r="B254" s="10"/>
      <c r="C254" s="11"/>
      <c r="D254" s="11"/>
      <c r="E254" s="12"/>
      <c r="F254" s="9"/>
    </row>
    <row r="255" spans="1:6" ht="44.25" customHeight="1">
      <c r="A255" s="16"/>
      <c r="B255" s="10"/>
      <c r="C255" s="11"/>
      <c r="D255" s="11"/>
      <c r="E255" s="12"/>
      <c r="F255" s="9"/>
    </row>
    <row r="256" spans="1:6" ht="44.25" customHeight="1">
      <c r="A256" s="16"/>
      <c r="B256" s="10"/>
      <c r="C256" s="11"/>
      <c r="D256" s="11"/>
      <c r="E256" s="12"/>
      <c r="F256" s="9"/>
    </row>
    <row r="257" spans="1:6" ht="44.25" customHeight="1">
      <c r="A257" s="16"/>
      <c r="B257" s="10"/>
      <c r="C257" s="11"/>
      <c r="D257" s="11"/>
      <c r="E257" s="12"/>
      <c r="F257" s="9"/>
    </row>
    <row r="258" spans="1:6" ht="44.25" customHeight="1">
      <c r="A258" s="16"/>
      <c r="B258" s="10"/>
      <c r="C258" s="11"/>
      <c r="D258" s="11"/>
      <c r="E258" s="12"/>
      <c r="F258" s="9"/>
    </row>
    <row r="259" spans="1:6" ht="44.25" customHeight="1">
      <c r="A259" s="16"/>
      <c r="B259" s="10"/>
      <c r="C259" s="11"/>
      <c r="D259" s="11"/>
      <c r="E259" s="12"/>
      <c r="F259" s="9"/>
    </row>
    <row r="260" spans="1:6" ht="44.25" customHeight="1">
      <c r="A260" s="17"/>
      <c r="B260" s="13"/>
      <c r="C260" s="14"/>
      <c r="D260" s="14"/>
      <c r="E260" s="15"/>
      <c r="F260" s="3"/>
    </row>
    <row r="261" spans="1:6" ht="44.25" customHeight="1">
      <c r="A261" s="17"/>
      <c r="B261" s="13"/>
      <c r="C261" s="14"/>
      <c r="D261" s="14"/>
      <c r="E261" s="15"/>
      <c r="F261" s="3"/>
    </row>
    <row r="262" spans="1:6" ht="44.25" customHeight="1">
      <c r="A262" s="17"/>
      <c r="B262" s="13"/>
      <c r="C262" s="14"/>
      <c r="D262" s="14"/>
      <c r="E262" s="15"/>
      <c r="F262" s="3"/>
    </row>
    <row r="263" spans="1:6" ht="44.25" customHeight="1">
      <c r="A263" s="17"/>
      <c r="B263" s="13"/>
      <c r="C263" s="14"/>
      <c r="D263" s="14"/>
      <c r="E263" s="15"/>
      <c r="F263" s="3"/>
    </row>
    <row r="264" spans="1:6" ht="44.25" customHeight="1">
      <c r="A264" s="17"/>
      <c r="B264" s="13"/>
      <c r="C264" s="14"/>
      <c r="D264" s="14"/>
      <c r="E264" s="15"/>
      <c r="F264" s="3"/>
    </row>
    <row r="265" spans="1:6" ht="44.25" customHeight="1">
      <c r="A265" s="17"/>
      <c r="B265" s="13"/>
      <c r="C265" s="14"/>
      <c r="D265" s="14"/>
      <c r="E265" s="15"/>
      <c r="F265" s="3"/>
    </row>
    <row r="266" spans="1:6" ht="44.25" customHeight="1">
      <c r="A266" s="17"/>
      <c r="B266" s="13"/>
      <c r="C266" s="14"/>
      <c r="D266" s="14"/>
      <c r="E266" s="15"/>
      <c r="F266" s="3"/>
    </row>
    <row r="267" spans="1:6" ht="44.25" customHeight="1">
      <c r="A267" s="17"/>
      <c r="B267" s="13"/>
      <c r="C267" s="14"/>
      <c r="D267" s="14"/>
      <c r="E267" s="15"/>
      <c r="F267" s="3"/>
    </row>
    <row r="268" spans="1:6" ht="44.25" customHeight="1">
      <c r="A268" s="17"/>
      <c r="B268" s="13"/>
      <c r="C268" s="14"/>
      <c r="D268" s="14"/>
      <c r="E268" s="15"/>
      <c r="F268" s="3"/>
    </row>
    <row r="269" spans="1:6" ht="44.25" customHeight="1">
      <c r="A269" s="17"/>
      <c r="B269" s="13"/>
      <c r="C269" s="14"/>
      <c r="D269" s="14"/>
      <c r="E269" s="15"/>
      <c r="F269" s="3"/>
    </row>
    <row r="270" spans="1:6" ht="44.25" customHeight="1">
      <c r="A270" s="17"/>
      <c r="B270" s="13"/>
      <c r="C270" s="14"/>
      <c r="D270" s="14"/>
      <c r="E270" s="15"/>
      <c r="F270" s="3"/>
    </row>
    <row r="271" spans="1:6" ht="44.25" customHeight="1">
      <c r="A271" s="17"/>
      <c r="B271" s="13"/>
      <c r="C271" s="14"/>
      <c r="D271" s="14"/>
      <c r="E271" s="15"/>
      <c r="F271" s="3"/>
    </row>
    <row r="272" spans="1:6" ht="44.25" customHeight="1">
      <c r="A272" s="17"/>
      <c r="B272" s="13"/>
      <c r="C272" s="14"/>
      <c r="D272" s="14"/>
      <c r="E272" s="15"/>
      <c r="F272" s="3"/>
    </row>
    <row r="273" spans="1:6" ht="44.25" customHeight="1">
      <c r="A273" s="17"/>
      <c r="B273" s="13"/>
      <c r="C273" s="14"/>
      <c r="D273" s="14"/>
      <c r="E273" s="15"/>
      <c r="F273" s="3"/>
    </row>
    <row r="274" spans="1:6" ht="44.25" customHeight="1">
      <c r="A274" s="17"/>
      <c r="B274" s="13"/>
      <c r="C274" s="14"/>
      <c r="D274" s="14"/>
      <c r="E274" s="15"/>
      <c r="F274" s="3"/>
    </row>
    <row r="275" spans="1:6" ht="44.25" customHeight="1">
      <c r="A275" s="17"/>
      <c r="B275" s="13"/>
      <c r="C275" s="14"/>
      <c r="D275" s="14"/>
      <c r="E275" s="15"/>
      <c r="F275" s="3"/>
    </row>
    <row r="276" spans="1:6" ht="44.25" customHeight="1">
      <c r="A276" s="17"/>
      <c r="B276" s="13"/>
      <c r="C276" s="14"/>
      <c r="D276" s="14"/>
      <c r="E276" s="15"/>
      <c r="F276" s="3"/>
    </row>
    <row r="277" spans="1:6" ht="44.25" customHeight="1">
      <c r="A277" s="17"/>
      <c r="B277" s="13"/>
      <c r="C277" s="14"/>
      <c r="D277" s="14"/>
      <c r="E277" s="15"/>
      <c r="F277" s="3"/>
    </row>
    <row r="278" spans="1:6" ht="44.25" customHeight="1">
      <c r="A278" s="17"/>
      <c r="B278" s="13"/>
      <c r="C278" s="14"/>
      <c r="D278" s="14"/>
      <c r="E278" s="15"/>
      <c r="F278" s="3"/>
    </row>
    <row r="279" spans="1:6" ht="44.25" customHeight="1">
      <c r="A279" s="17"/>
      <c r="B279" s="13"/>
      <c r="C279" s="14"/>
      <c r="D279" s="14"/>
      <c r="E279" s="15"/>
      <c r="F279" s="3"/>
    </row>
    <row r="280" spans="1:6" ht="44.25" customHeight="1">
      <c r="A280" s="17"/>
      <c r="B280" s="13"/>
      <c r="C280" s="14"/>
      <c r="D280" s="14"/>
      <c r="E280" s="15"/>
      <c r="F280" s="3"/>
    </row>
    <row r="281" spans="1:6" ht="44.25" customHeight="1">
      <c r="A281" s="17"/>
      <c r="B281" s="13"/>
      <c r="C281" s="14"/>
      <c r="D281" s="14"/>
      <c r="E281" s="15"/>
      <c r="F281" s="3"/>
    </row>
    <row r="282" spans="1:6" ht="44.25" customHeight="1">
      <c r="A282" s="17"/>
      <c r="B282" s="13"/>
      <c r="C282" s="14"/>
      <c r="D282" s="14"/>
      <c r="E282" s="15"/>
      <c r="F282" s="3"/>
    </row>
    <row r="283" spans="1:6" ht="44.25" customHeight="1">
      <c r="A283" s="17"/>
      <c r="B283" s="13"/>
      <c r="C283" s="14"/>
      <c r="D283" s="14"/>
      <c r="E283" s="15"/>
      <c r="F283" s="3"/>
    </row>
    <row r="284" spans="1:6" ht="44.25" customHeight="1">
      <c r="A284" s="17"/>
      <c r="B284" s="13"/>
      <c r="C284" s="14"/>
      <c r="D284" s="14"/>
      <c r="E284" s="15"/>
      <c r="F284" s="3"/>
    </row>
    <row r="285" spans="1:6" ht="44.25" customHeight="1">
      <c r="A285" s="17"/>
      <c r="B285" s="13"/>
      <c r="C285" s="14"/>
      <c r="D285" s="14"/>
      <c r="E285" s="15"/>
      <c r="F285" s="3"/>
    </row>
    <row r="286" spans="1:6" ht="44.25" customHeight="1">
      <c r="A286" s="17"/>
      <c r="B286" s="13"/>
      <c r="C286" s="14"/>
      <c r="D286" s="14"/>
      <c r="E286" s="15"/>
      <c r="F286" s="3"/>
    </row>
    <row r="287" spans="1:6" ht="44.25" customHeight="1">
      <c r="A287" s="17"/>
      <c r="B287" s="13"/>
      <c r="C287" s="14"/>
      <c r="D287" s="14"/>
      <c r="E287" s="15"/>
      <c r="F287" s="3"/>
    </row>
    <row r="288" spans="1:6" ht="44.25" customHeight="1">
      <c r="A288" s="17"/>
      <c r="B288" s="13"/>
      <c r="C288" s="14"/>
      <c r="D288" s="14"/>
      <c r="E288" s="15"/>
      <c r="F288" s="3"/>
    </row>
    <row r="289" spans="1:6" ht="44.25" customHeight="1">
      <c r="A289" s="17"/>
      <c r="B289" s="13"/>
      <c r="C289" s="14"/>
      <c r="D289" s="14"/>
      <c r="E289" s="15"/>
      <c r="F289" s="3"/>
    </row>
    <row r="290" spans="1:6" ht="44.25" customHeight="1">
      <c r="A290" s="17"/>
      <c r="B290" s="13"/>
      <c r="C290" s="14"/>
      <c r="D290" s="14"/>
      <c r="E290" s="15"/>
      <c r="F290" s="3"/>
    </row>
    <row r="291" spans="1:6" ht="44.25" customHeight="1">
      <c r="A291" s="17"/>
      <c r="B291" s="13"/>
      <c r="C291" s="14"/>
      <c r="D291" s="14"/>
      <c r="E291" s="15"/>
      <c r="F291" s="3"/>
    </row>
    <row r="292" spans="1:6" ht="44.25" customHeight="1">
      <c r="A292" s="17"/>
      <c r="B292" s="13"/>
      <c r="C292" s="14"/>
      <c r="D292" s="14"/>
      <c r="E292" s="15"/>
      <c r="F292" s="3"/>
    </row>
    <row r="293" spans="1:6" ht="44.25" customHeight="1">
      <c r="A293" s="17"/>
      <c r="B293" s="13"/>
      <c r="C293" s="14"/>
      <c r="D293" s="14"/>
      <c r="E293" s="15"/>
      <c r="F293" s="3"/>
    </row>
    <row r="294" spans="1:6" ht="44.25" customHeight="1">
      <c r="A294" s="17"/>
      <c r="B294" s="13"/>
      <c r="C294" s="14"/>
      <c r="D294" s="14"/>
      <c r="E294" s="15"/>
      <c r="F294" s="3"/>
    </row>
    <row r="295" spans="1:6" ht="44.25" customHeight="1">
      <c r="A295" s="17"/>
      <c r="B295" s="13"/>
      <c r="C295" s="14"/>
      <c r="D295" s="14"/>
      <c r="E295" s="15"/>
      <c r="F295" s="3"/>
    </row>
    <row r="296" spans="1:6" ht="44.25" customHeight="1">
      <c r="A296" s="17"/>
      <c r="B296" s="13"/>
      <c r="C296" s="14"/>
      <c r="D296" s="14"/>
      <c r="E296" s="15"/>
      <c r="F296" s="3"/>
    </row>
    <row r="297" spans="1:6" ht="44.25" customHeight="1">
      <c r="A297" s="17"/>
      <c r="B297" s="13"/>
      <c r="C297" s="14"/>
      <c r="D297" s="14"/>
      <c r="E297" s="15"/>
      <c r="F297" s="3"/>
    </row>
    <row r="298" spans="1:6" ht="44.25" customHeight="1">
      <c r="A298" s="17"/>
      <c r="B298" s="13"/>
      <c r="C298" s="14"/>
      <c r="D298" s="14"/>
      <c r="E298" s="15"/>
      <c r="F298" s="3"/>
    </row>
    <row r="299" spans="1:6" ht="44.25" customHeight="1">
      <c r="A299" s="17"/>
      <c r="B299" s="13"/>
      <c r="C299" s="14"/>
      <c r="D299" s="14"/>
      <c r="E299" s="15"/>
      <c r="F299" s="3"/>
    </row>
    <row r="300" spans="1:6" ht="44.25" customHeight="1">
      <c r="A300" s="17"/>
      <c r="B300" s="13"/>
      <c r="C300" s="14"/>
      <c r="D300" s="14"/>
      <c r="E300" s="15"/>
      <c r="F300" s="3"/>
    </row>
    <row r="301" spans="1:6" ht="44.25" customHeight="1">
      <c r="A301" s="17"/>
      <c r="B301" s="13"/>
      <c r="C301" s="14"/>
      <c r="D301" s="14"/>
      <c r="E301" s="15"/>
      <c r="F301" s="3"/>
    </row>
    <row r="302" spans="1:6" ht="44.25" customHeight="1">
      <c r="A302" s="17"/>
      <c r="B302" s="13"/>
      <c r="C302" s="14"/>
      <c r="D302" s="14"/>
      <c r="E302" s="15"/>
      <c r="F302" s="3"/>
    </row>
    <row r="303" spans="1:6" ht="44.25" customHeight="1">
      <c r="A303" s="17"/>
      <c r="B303" s="13"/>
      <c r="C303" s="14"/>
      <c r="D303" s="14"/>
      <c r="E303" s="15"/>
      <c r="F303" s="3"/>
    </row>
    <row r="304" spans="1:6" ht="44.25" customHeight="1">
      <c r="A304" s="17"/>
      <c r="B304" s="13"/>
      <c r="C304" s="14"/>
      <c r="D304" s="14"/>
      <c r="E304" s="15"/>
      <c r="F304" s="3"/>
    </row>
    <row r="305" spans="1:6" ht="44.25" customHeight="1">
      <c r="A305" s="17"/>
      <c r="B305" s="13"/>
      <c r="C305" s="14"/>
      <c r="D305" s="14"/>
      <c r="E305" s="15"/>
      <c r="F305" s="3"/>
    </row>
    <row r="306" spans="1:6" ht="44.25" customHeight="1">
      <c r="A306" s="17"/>
      <c r="B306" s="13"/>
      <c r="C306" s="14"/>
      <c r="D306" s="14"/>
      <c r="E306" s="15"/>
      <c r="F306" s="3"/>
    </row>
    <row r="307" spans="1:6" ht="44.25" customHeight="1">
      <c r="A307" s="17"/>
      <c r="B307" s="13"/>
      <c r="C307" s="14"/>
      <c r="D307" s="14"/>
      <c r="E307" s="15"/>
      <c r="F307" s="3"/>
    </row>
    <row r="308" spans="1:6" ht="44.25" customHeight="1">
      <c r="A308" s="17"/>
      <c r="B308" s="13"/>
      <c r="C308" s="14"/>
      <c r="D308" s="14"/>
      <c r="E308" s="15"/>
      <c r="F308" s="3"/>
    </row>
    <row r="309" spans="2:6" ht="44.25" customHeight="1">
      <c r="B309" s="4"/>
      <c r="C309" s="1"/>
      <c r="D309" s="1"/>
      <c r="E309" s="5"/>
      <c r="F309" s="3"/>
    </row>
    <row r="310" spans="2:6" ht="44.25" customHeight="1">
      <c r="B310" s="4"/>
      <c r="C310" s="1"/>
      <c r="D310" s="1"/>
      <c r="E310" s="5"/>
      <c r="F310" s="3"/>
    </row>
    <row r="311" spans="2:6" ht="44.25" customHeight="1">
      <c r="B311" s="4"/>
      <c r="C311" s="1"/>
      <c r="D311" s="1"/>
      <c r="E311" s="5"/>
      <c r="F311" s="3"/>
    </row>
    <row r="312" spans="2:6" ht="44.25" customHeight="1">
      <c r="B312" s="4"/>
      <c r="C312" s="1"/>
      <c r="D312" s="1"/>
      <c r="E312" s="5"/>
      <c r="F312" s="3"/>
    </row>
    <row r="313" spans="2:6" ht="44.25" customHeight="1">
      <c r="B313" s="4"/>
      <c r="E313" s="5"/>
      <c r="F313" s="3"/>
    </row>
    <row r="314" spans="2:6" ht="44.25" customHeight="1">
      <c r="B314" s="4"/>
      <c r="E314" s="5"/>
      <c r="F314" s="3"/>
    </row>
    <row r="315" spans="2:6" ht="44.25" customHeight="1">
      <c r="B315" s="4"/>
      <c r="E315" s="5"/>
      <c r="F315" s="3"/>
    </row>
    <row r="316" spans="2:6" ht="44.25" customHeight="1">
      <c r="B316" s="4"/>
      <c r="E316" s="5"/>
      <c r="F316" s="3"/>
    </row>
    <row r="317" spans="2:6" ht="44.25" customHeight="1">
      <c r="B317" s="4"/>
      <c r="E317" s="5"/>
      <c r="F317" s="3"/>
    </row>
    <row r="318" spans="2:6" ht="44.25" customHeight="1">
      <c r="B318" s="4"/>
      <c r="E318" s="5"/>
      <c r="F318" s="3"/>
    </row>
    <row r="319" spans="2:6" ht="44.25" customHeight="1">
      <c r="B319" s="4"/>
      <c r="E319" s="5"/>
      <c r="F319" s="3"/>
    </row>
    <row r="320" spans="2:6" ht="44.25" customHeight="1">
      <c r="B320" s="4"/>
      <c r="E320" s="5"/>
      <c r="F320" s="3"/>
    </row>
    <row r="321" spans="2:6" ht="44.25" customHeight="1">
      <c r="B321" s="4"/>
      <c r="E321" s="5"/>
      <c r="F321" s="3"/>
    </row>
    <row r="322" spans="2:6" ht="44.25" customHeight="1">
      <c r="B322" s="4"/>
      <c r="E322" s="5"/>
      <c r="F322" s="3"/>
    </row>
    <row r="323" spans="2:6" ht="44.25" customHeight="1">
      <c r="B323" s="4"/>
      <c r="E323" s="5"/>
      <c r="F323" s="3"/>
    </row>
    <row r="324" spans="2:6" ht="44.25" customHeight="1">
      <c r="B324" s="4"/>
      <c r="E324" s="5"/>
      <c r="F324" s="3"/>
    </row>
    <row r="325" spans="2:6" ht="44.25" customHeight="1">
      <c r="B325" s="4"/>
      <c r="E325" s="5"/>
      <c r="F325" s="3"/>
    </row>
    <row r="326" spans="2:6" ht="44.25" customHeight="1">
      <c r="B326" s="4"/>
      <c r="E326" s="5"/>
      <c r="F326" s="3"/>
    </row>
    <row r="327" spans="2:6" ht="44.25" customHeight="1">
      <c r="B327" s="4"/>
      <c r="E327" s="5"/>
      <c r="F327" s="3"/>
    </row>
    <row r="328" spans="2:6" ht="44.25" customHeight="1">
      <c r="B328" s="4"/>
      <c r="E328" s="5"/>
      <c r="F328" s="3"/>
    </row>
    <row r="329" spans="2:6" ht="44.25" customHeight="1">
      <c r="B329" s="4"/>
      <c r="E329" s="5"/>
      <c r="F329" s="3"/>
    </row>
    <row r="330" spans="2:6" ht="44.25" customHeight="1">
      <c r="B330" s="4"/>
      <c r="E330" s="5"/>
      <c r="F330" s="3"/>
    </row>
    <row r="331" spans="2:6" ht="44.25" customHeight="1">
      <c r="B331" s="4"/>
      <c r="E331" s="5"/>
      <c r="F331" s="3"/>
    </row>
    <row r="332" spans="2:6" ht="44.25" customHeight="1">
      <c r="B332" s="4"/>
      <c r="E332" s="5"/>
      <c r="F332" s="3"/>
    </row>
    <row r="333" spans="2:6" ht="44.25" customHeight="1">
      <c r="B333" s="4"/>
      <c r="E333" s="5"/>
      <c r="F333" s="3"/>
    </row>
    <row r="334" spans="2:6" ht="44.25" customHeight="1">
      <c r="B334" s="4"/>
      <c r="E334" s="5"/>
      <c r="F334" s="3"/>
    </row>
    <row r="335" spans="2:6" ht="44.25" customHeight="1">
      <c r="B335" s="4"/>
      <c r="E335" s="5"/>
      <c r="F335" s="3"/>
    </row>
    <row r="336" spans="2:6" ht="44.25" customHeight="1">
      <c r="B336" s="4"/>
      <c r="E336" s="5"/>
      <c r="F336" s="3"/>
    </row>
    <row r="337" spans="2:6" ht="44.25" customHeight="1">
      <c r="B337" s="4"/>
      <c r="E337" s="5"/>
      <c r="F337" s="3"/>
    </row>
    <row r="338" spans="2:6" ht="44.25" customHeight="1">
      <c r="B338" s="4"/>
      <c r="E338" s="5"/>
      <c r="F338" s="3"/>
    </row>
    <row r="339" spans="2:6" ht="44.25" customHeight="1">
      <c r="B339" s="4"/>
      <c r="E339" s="5"/>
      <c r="F339" s="3"/>
    </row>
    <row r="340" spans="2:6" ht="44.25" customHeight="1">
      <c r="B340" s="4"/>
      <c r="E340" s="5"/>
      <c r="F340" s="3"/>
    </row>
    <row r="341" spans="2:6" ht="44.25" customHeight="1">
      <c r="B341" s="4"/>
      <c r="E341" s="5"/>
      <c r="F341" s="3"/>
    </row>
    <row r="342" spans="2:6" ht="44.25" customHeight="1">
      <c r="B342" s="4"/>
      <c r="E342" s="5"/>
      <c r="F342" s="3"/>
    </row>
    <row r="343" spans="2:6" ht="44.25" customHeight="1">
      <c r="B343" s="4"/>
      <c r="E343" s="5"/>
      <c r="F343" s="3"/>
    </row>
    <row r="344" spans="2:6" ht="44.25" customHeight="1">
      <c r="B344" s="4"/>
      <c r="E344" s="5"/>
      <c r="F344" s="3"/>
    </row>
    <row r="345" spans="2:6" ht="44.25" customHeight="1">
      <c r="B345" s="4"/>
      <c r="E345" s="5"/>
      <c r="F345" s="3"/>
    </row>
    <row r="346" spans="2:6" ht="44.25" customHeight="1">
      <c r="B346" s="4"/>
      <c r="E346" s="5"/>
      <c r="F346" s="3"/>
    </row>
    <row r="347" spans="2:6" ht="44.25" customHeight="1">
      <c r="B347" s="4"/>
      <c r="E347" s="5"/>
      <c r="F347" s="3"/>
    </row>
    <row r="348" spans="2:6" ht="44.25" customHeight="1">
      <c r="B348" s="4"/>
      <c r="E348" s="5"/>
      <c r="F348" s="3"/>
    </row>
    <row r="349" spans="2:6" ht="44.25" customHeight="1">
      <c r="B349" s="4"/>
      <c r="E349" s="5"/>
      <c r="F349" s="3"/>
    </row>
    <row r="350" spans="2:6" ht="44.25" customHeight="1">
      <c r="B350" s="4"/>
      <c r="E350" s="5"/>
      <c r="F350" s="3"/>
    </row>
    <row r="351" spans="2:6" ht="44.25" customHeight="1">
      <c r="B351" s="4"/>
      <c r="E351" s="5"/>
      <c r="F351" s="3"/>
    </row>
    <row r="352" spans="2:6" ht="44.25" customHeight="1">
      <c r="B352" s="4"/>
      <c r="E352" s="5"/>
      <c r="F352" s="3"/>
    </row>
    <row r="353" spans="2:6" ht="44.25" customHeight="1">
      <c r="B353" s="4"/>
      <c r="E353" s="5"/>
      <c r="F353" s="3"/>
    </row>
    <row r="354" spans="2:6" ht="44.25" customHeight="1">
      <c r="B354" s="4"/>
      <c r="E354" s="5"/>
      <c r="F354" s="3"/>
    </row>
    <row r="355" spans="2:6" ht="44.25" customHeight="1">
      <c r="B355" s="4"/>
      <c r="E355" s="5"/>
      <c r="F355" s="3"/>
    </row>
    <row r="356" spans="2:6" ht="44.25" customHeight="1">
      <c r="B356" s="4"/>
      <c r="E356" s="5"/>
      <c r="F356" s="3"/>
    </row>
    <row r="357" spans="2:6" ht="44.25" customHeight="1">
      <c r="B357" s="4"/>
      <c r="E357" s="5"/>
      <c r="F357" s="3"/>
    </row>
    <row r="358" spans="2:6" ht="44.25" customHeight="1">
      <c r="B358" s="4"/>
      <c r="E358" s="5"/>
      <c r="F358" s="3"/>
    </row>
    <row r="359" spans="2:6" ht="44.25" customHeight="1">
      <c r="B359" s="4"/>
      <c r="E359" s="5"/>
      <c r="F359" s="3"/>
    </row>
    <row r="360" spans="2:6" ht="44.25" customHeight="1">
      <c r="B360" s="4"/>
      <c r="E360" s="5"/>
      <c r="F360" s="3"/>
    </row>
    <row r="361" spans="2:6" ht="44.25" customHeight="1">
      <c r="B361" s="4"/>
      <c r="E361" s="5"/>
      <c r="F361" s="3"/>
    </row>
    <row r="362" spans="2:6" ht="44.25" customHeight="1">
      <c r="B362" s="4"/>
      <c r="E362" s="5"/>
      <c r="F362" s="3"/>
    </row>
    <row r="363" spans="2:6" ht="44.25" customHeight="1">
      <c r="B363" s="4"/>
      <c r="E363" s="5"/>
      <c r="F363" s="3"/>
    </row>
    <row r="364" spans="2:6" ht="44.25" customHeight="1">
      <c r="B364" s="4"/>
      <c r="E364" s="5"/>
      <c r="F364" s="3"/>
    </row>
    <row r="365" spans="2:6" ht="44.25" customHeight="1">
      <c r="B365" s="4"/>
      <c r="E365" s="5"/>
      <c r="F365" s="3"/>
    </row>
    <row r="366" spans="2:6" ht="44.25" customHeight="1">
      <c r="B366" s="4"/>
      <c r="E366" s="5"/>
      <c r="F366" s="3"/>
    </row>
    <row r="367" spans="2:6" ht="44.25" customHeight="1">
      <c r="B367" s="4"/>
      <c r="E367" s="5"/>
      <c r="F367" s="3"/>
    </row>
    <row r="368" spans="2:6" ht="44.25" customHeight="1">
      <c r="B368" s="4"/>
      <c r="E368" s="5"/>
      <c r="F368" s="3"/>
    </row>
    <row r="369" spans="2:6" ht="44.25" customHeight="1">
      <c r="B369" s="4"/>
      <c r="E369" s="5"/>
      <c r="F369" s="3"/>
    </row>
    <row r="370" spans="2:6" ht="44.25" customHeight="1">
      <c r="B370" s="4"/>
      <c r="E370" s="5"/>
      <c r="F370" s="3"/>
    </row>
    <row r="371" spans="2:6" ht="44.25" customHeight="1">
      <c r="B371" s="4"/>
      <c r="E371" s="5"/>
      <c r="F371" s="3"/>
    </row>
    <row r="372" spans="2:6" ht="44.25" customHeight="1">
      <c r="B372" s="4"/>
      <c r="E372" s="5"/>
      <c r="F372" s="3"/>
    </row>
    <row r="373" spans="2:6" ht="44.25" customHeight="1">
      <c r="B373" s="4"/>
      <c r="E373" s="5"/>
      <c r="F373" s="3"/>
    </row>
    <row r="374" spans="2:6" ht="44.25" customHeight="1">
      <c r="B374" s="4"/>
      <c r="E374" s="5"/>
      <c r="F374" s="3"/>
    </row>
    <row r="375" spans="2:6" ht="44.25" customHeight="1">
      <c r="B375" s="4"/>
      <c r="E375" s="5"/>
      <c r="F375" s="3"/>
    </row>
    <row r="376" spans="2:6" ht="44.25" customHeight="1">
      <c r="B376" s="4"/>
      <c r="E376" s="5"/>
      <c r="F376" s="3"/>
    </row>
    <row r="377" spans="2:6" ht="44.25" customHeight="1">
      <c r="B377" s="4"/>
      <c r="E377" s="5"/>
      <c r="F377" s="3"/>
    </row>
    <row r="378" spans="2:6" ht="44.25" customHeight="1">
      <c r="B378" s="4"/>
      <c r="E378" s="5"/>
      <c r="F378" s="3"/>
    </row>
    <row r="379" spans="2:6" ht="44.25" customHeight="1">
      <c r="B379" s="4"/>
      <c r="E379" s="5"/>
      <c r="F379" s="3"/>
    </row>
    <row r="380" spans="2:6" ht="44.25" customHeight="1">
      <c r="B380" s="4"/>
      <c r="E380" s="5"/>
      <c r="F380" s="3"/>
    </row>
    <row r="381" spans="2:6" ht="44.25" customHeight="1">
      <c r="B381" s="4"/>
      <c r="E381" s="5"/>
      <c r="F381" s="3"/>
    </row>
    <row r="382" spans="2:6" ht="44.25" customHeight="1">
      <c r="B382" s="4"/>
      <c r="E382" s="5"/>
      <c r="F382" s="3"/>
    </row>
    <row r="383" spans="2:6" ht="44.25" customHeight="1">
      <c r="B383" s="4"/>
      <c r="E383" s="5"/>
      <c r="F383" s="3"/>
    </row>
    <row r="384" spans="2:6" ht="44.25" customHeight="1">
      <c r="B384" s="4"/>
      <c r="E384" s="5"/>
      <c r="F384" s="3"/>
    </row>
    <row r="385" spans="2:6" ht="44.25" customHeight="1">
      <c r="B385" s="4"/>
      <c r="E385" s="5"/>
      <c r="F385" s="3"/>
    </row>
    <row r="386" spans="2:6" ht="44.25" customHeight="1">
      <c r="B386" s="4"/>
      <c r="E386" s="5"/>
      <c r="F386" s="3"/>
    </row>
    <row r="387" spans="2:6" ht="44.25" customHeight="1">
      <c r="B387" s="4"/>
      <c r="E387" s="5"/>
      <c r="F387" s="3"/>
    </row>
    <row r="388" spans="2:6" ht="44.25" customHeight="1">
      <c r="B388" s="4"/>
      <c r="E388" s="5"/>
      <c r="F388" s="3"/>
    </row>
    <row r="389" spans="2:6" ht="44.25" customHeight="1">
      <c r="B389" s="4"/>
      <c r="E389" s="5"/>
      <c r="F389" s="3"/>
    </row>
    <row r="390" spans="2:6" ht="44.25" customHeight="1">
      <c r="B390" s="4"/>
      <c r="E390" s="5"/>
      <c r="F390" s="3"/>
    </row>
    <row r="391" spans="2:6" ht="44.25" customHeight="1">
      <c r="B391" s="4"/>
      <c r="E391" s="5"/>
      <c r="F391" s="3"/>
    </row>
    <row r="392" spans="2:6" ht="44.25" customHeight="1">
      <c r="B392" s="4"/>
      <c r="E392" s="5"/>
      <c r="F392" s="3"/>
    </row>
    <row r="393" spans="2:6" ht="44.25" customHeight="1">
      <c r="B393" s="4"/>
      <c r="E393" s="5"/>
      <c r="F393" s="3"/>
    </row>
    <row r="394" spans="2:6" ht="44.25" customHeight="1">
      <c r="B394" s="4"/>
      <c r="E394" s="5"/>
      <c r="F394" s="3"/>
    </row>
    <row r="395" spans="2:6" ht="44.25" customHeight="1">
      <c r="B395" s="4"/>
      <c r="E395" s="5"/>
      <c r="F395" s="3"/>
    </row>
    <row r="396" spans="2:6" ht="44.25" customHeight="1">
      <c r="B396" s="4"/>
      <c r="E396" s="5"/>
      <c r="F396" s="3"/>
    </row>
    <row r="397" spans="2:6" ht="44.25" customHeight="1">
      <c r="B397" s="4"/>
      <c r="E397" s="5"/>
      <c r="F397" s="3"/>
    </row>
    <row r="398" spans="2:6" ht="44.25" customHeight="1">
      <c r="B398" s="4"/>
      <c r="E398" s="5"/>
      <c r="F398" s="3"/>
    </row>
    <row r="399" spans="2:6" ht="44.25" customHeight="1">
      <c r="B399" s="4"/>
      <c r="E399" s="5"/>
      <c r="F399" s="3"/>
    </row>
    <row r="400" spans="2:6" ht="44.25" customHeight="1">
      <c r="B400" s="4"/>
      <c r="E400" s="5"/>
      <c r="F400" s="3"/>
    </row>
    <row r="401" spans="2:6" ht="44.25" customHeight="1">
      <c r="B401" s="4"/>
      <c r="E401" s="5"/>
      <c r="F401" s="3"/>
    </row>
    <row r="402" spans="2:6" ht="44.25" customHeight="1">
      <c r="B402" s="4"/>
      <c r="E402" s="5"/>
      <c r="F402" s="3"/>
    </row>
    <row r="403" spans="2:6" ht="44.25" customHeight="1">
      <c r="B403" s="4"/>
      <c r="E403" s="5"/>
      <c r="F403" s="3"/>
    </row>
    <row r="404" spans="2:6" ht="44.25" customHeight="1">
      <c r="B404" s="4"/>
      <c r="E404" s="5"/>
      <c r="F404" s="3"/>
    </row>
    <row r="405" spans="2:6" ht="44.25" customHeight="1">
      <c r="B405" s="4"/>
      <c r="E405" s="5"/>
      <c r="F405" s="3"/>
    </row>
    <row r="406" spans="2:6" ht="44.25" customHeight="1">
      <c r="B406" s="4"/>
      <c r="E406" s="5"/>
      <c r="F406" s="3"/>
    </row>
    <row r="407" spans="2:6" ht="44.25" customHeight="1">
      <c r="B407" s="4"/>
      <c r="E407" s="5"/>
      <c r="F407" s="3"/>
    </row>
    <row r="408" spans="2:6" ht="44.25" customHeight="1">
      <c r="B408" s="4"/>
      <c r="E408" s="5"/>
      <c r="F408" s="3"/>
    </row>
    <row r="409" spans="2:6" ht="44.25" customHeight="1">
      <c r="B409" s="4"/>
      <c r="E409" s="5"/>
      <c r="F409" s="3"/>
    </row>
    <row r="410" spans="2:6" ht="44.25" customHeight="1">
      <c r="B410" s="4"/>
      <c r="E410" s="5"/>
      <c r="F410" s="3"/>
    </row>
    <row r="411" spans="2:6" ht="44.25" customHeight="1">
      <c r="B411" s="4"/>
      <c r="F411" s="3"/>
    </row>
    <row r="412" spans="2:6" ht="44.25" customHeight="1">
      <c r="B412" s="4"/>
      <c r="F412" s="3"/>
    </row>
    <row r="413" spans="2:6" ht="44.25" customHeight="1">
      <c r="B413" s="4"/>
      <c r="F413" s="3"/>
    </row>
    <row r="414" spans="2:6" ht="44.25" customHeight="1">
      <c r="B414" s="4"/>
      <c r="F414" s="3"/>
    </row>
    <row r="415" spans="2:6" ht="44.25" customHeight="1">
      <c r="B415" s="4"/>
      <c r="F415" s="3"/>
    </row>
    <row r="416" spans="2:6" ht="44.25" customHeight="1">
      <c r="B416" s="4"/>
      <c r="F416" s="3"/>
    </row>
    <row r="417" spans="2:6" ht="44.25" customHeight="1">
      <c r="B417" s="4"/>
      <c r="F417" s="3"/>
    </row>
    <row r="418" spans="2:6" ht="44.25" customHeight="1">
      <c r="B418" s="4"/>
      <c r="F418" s="3"/>
    </row>
    <row r="419" spans="2:6" ht="44.25" customHeight="1">
      <c r="B419" s="4"/>
      <c r="F419" s="3"/>
    </row>
    <row r="420" spans="2:6" ht="44.25" customHeight="1">
      <c r="B420" s="4"/>
      <c r="F420" s="3"/>
    </row>
    <row r="421" spans="2:6" ht="44.25" customHeight="1">
      <c r="B421" s="4"/>
      <c r="F421" s="3"/>
    </row>
    <row r="422" spans="2:6" ht="44.25" customHeight="1">
      <c r="B422" s="4"/>
      <c r="F422" s="3"/>
    </row>
    <row r="423" spans="2:6" ht="44.25" customHeight="1">
      <c r="B423" s="4"/>
      <c r="F423" s="3"/>
    </row>
    <row r="424" spans="2:6" ht="44.25" customHeight="1">
      <c r="B424" s="4"/>
      <c r="F424" s="3"/>
    </row>
    <row r="425" spans="2:6" ht="44.25" customHeight="1">
      <c r="B425" s="4"/>
      <c r="F425" s="3"/>
    </row>
    <row r="426" spans="2:6" ht="44.25" customHeight="1">
      <c r="B426" s="4"/>
      <c r="F426" s="3"/>
    </row>
    <row r="427" spans="2:6" ht="44.25" customHeight="1">
      <c r="B427" s="4"/>
      <c r="F427" s="3"/>
    </row>
    <row r="428" spans="2:6" ht="44.25" customHeight="1">
      <c r="B428" s="4"/>
      <c r="F428" s="3"/>
    </row>
    <row r="429" spans="2:6" ht="44.25" customHeight="1">
      <c r="B429" s="4"/>
      <c r="F429" s="3"/>
    </row>
    <row r="430" spans="2:6" ht="44.25" customHeight="1">
      <c r="B430" s="4"/>
      <c r="F430" s="3"/>
    </row>
    <row r="431" spans="2:6" ht="44.25" customHeight="1">
      <c r="B431" s="4"/>
      <c r="F431" s="3"/>
    </row>
    <row r="432" spans="2:6" ht="44.25" customHeight="1">
      <c r="B432" s="4"/>
      <c r="F432" s="3"/>
    </row>
    <row r="433" spans="2:6" ht="44.25" customHeight="1">
      <c r="B433" s="4"/>
      <c r="F433" s="3"/>
    </row>
    <row r="434" spans="2:6" ht="44.25" customHeight="1">
      <c r="B434" s="4"/>
      <c r="F434" s="3"/>
    </row>
    <row r="435" spans="2:6" ht="44.25" customHeight="1">
      <c r="B435" s="4"/>
      <c r="F435" s="3"/>
    </row>
    <row r="436" spans="2:6" ht="44.25" customHeight="1">
      <c r="B436" s="4"/>
      <c r="F436" s="3"/>
    </row>
    <row r="437" spans="2:6" ht="44.25" customHeight="1">
      <c r="B437" s="4"/>
      <c r="F437" s="3"/>
    </row>
    <row r="438" spans="2:6" ht="44.25" customHeight="1">
      <c r="B438" s="4"/>
      <c r="F438" s="3"/>
    </row>
    <row r="439" spans="2:6" ht="44.25" customHeight="1">
      <c r="B439" s="4"/>
      <c r="F439" s="3"/>
    </row>
    <row r="440" spans="2:6" ht="44.25" customHeight="1">
      <c r="B440" s="4"/>
      <c r="F440" s="3"/>
    </row>
    <row r="441" spans="2:6" ht="44.25" customHeight="1">
      <c r="B441" s="4"/>
      <c r="F441" s="3"/>
    </row>
    <row r="442" spans="2:6" ht="44.25" customHeight="1">
      <c r="B442" s="4"/>
      <c r="F442" s="3"/>
    </row>
    <row r="443" spans="2:6" ht="44.25" customHeight="1">
      <c r="B443" s="4"/>
      <c r="F443" s="3"/>
    </row>
    <row r="444" spans="2:6" ht="44.25" customHeight="1">
      <c r="B444" s="4"/>
      <c r="F444" s="3"/>
    </row>
    <row r="445" spans="2:6" ht="44.25" customHeight="1">
      <c r="B445" s="4"/>
      <c r="F445" s="3"/>
    </row>
    <row r="446" spans="2:6" ht="44.25" customHeight="1">
      <c r="B446" s="4"/>
      <c r="F446" s="3"/>
    </row>
    <row r="447" spans="2:6" ht="44.25" customHeight="1">
      <c r="B447" s="4"/>
      <c r="F447" s="3"/>
    </row>
    <row r="448" spans="2:6" ht="44.25" customHeight="1">
      <c r="B448" s="4"/>
      <c r="F448" s="3"/>
    </row>
    <row r="449" spans="2:6" ht="44.25" customHeight="1">
      <c r="B449" s="4"/>
      <c r="F449" s="3"/>
    </row>
    <row r="450" spans="2:6" ht="44.25" customHeight="1">
      <c r="B450" s="4"/>
      <c r="F450" s="3"/>
    </row>
    <row r="451" spans="2:6" ht="44.25" customHeight="1">
      <c r="B451" s="4"/>
      <c r="F451" s="3"/>
    </row>
    <row r="452" spans="2:6" ht="44.25" customHeight="1">
      <c r="B452" s="4"/>
      <c r="F452" s="3"/>
    </row>
    <row r="453" spans="2:6" ht="44.25" customHeight="1">
      <c r="B453" s="4"/>
      <c r="F453" s="3"/>
    </row>
    <row r="454" spans="2:6" ht="44.25" customHeight="1">
      <c r="B454" s="4"/>
      <c r="F454" s="3"/>
    </row>
    <row r="455" spans="2:6" ht="44.25" customHeight="1">
      <c r="B455" s="4"/>
      <c r="F455" s="3"/>
    </row>
    <row r="456" spans="2:6" ht="44.25" customHeight="1">
      <c r="B456" s="4"/>
      <c r="F456" s="3"/>
    </row>
    <row r="457" spans="2:6" ht="44.25" customHeight="1">
      <c r="B457" s="4"/>
      <c r="F457" s="3"/>
    </row>
    <row r="458" spans="2:6" ht="44.25" customHeight="1">
      <c r="B458" s="4"/>
      <c r="F458" s="3"/>
    </row>
    <row r="459" spans="2:6" ht="44.25" customHeight="1">
      <c r="B459" s="4"/>
      <c r="F459" s="3"/>
    </row>
    <row r="460" spans="2:6" ht="44.25" customHeight="1">
      <c r="B460" s="4"/>
      <c r="F460" s="3"/>
    </row>
    <row r="461" spans="2:6" ht="44.25" customHeight="1">
      <c r="B461" s="4"/>
      <c r="F461" s="3"/>
    </row>
    <row r="462" spans="2:6" ht="44.25" customHeight="1">
      <c r="B462" s="4"/>
      <c r="F462" s="3"/>
    </row>
    <row r="463" spans="2:6" ht="44.25" customHeight="1">
      <c r="B463" s="4"/>
      <c r="F463" s="3"/>
    </row>
    <row r="464" spans="2:6" ht="44.25" customHeight="1">
      <c r="B464" s="4"/>
      <c r="F464" s="3"/>
    </row>
    <row r="465" spans="2:6" ht="44.25" customHeight="1">
      <c r="B465" s="4"/>
      <c r="F465" s="3"/>
    </row>
    <row r="466" spans="2:6" ht="44.25" customHeight="1">
      <c r="B466" s="4"/>
      <c r="F466" s="3"/>
    </row>
    <row r="467" spans="2:6" ht="44.25" customHeight="1">
      <c r="B467" s="4"/>
      <c r="F467" s="3"/>
    </row>
    <row r="468" spans="2:6" ht="44.25" customHeight="1">
      <c r="B468" s="4"/>
      <c r="F468" s="3"/>
    </row>
    <row r="469" spans="2:6" ht="44.25" customHeight="1">
      <c r="B469" s="4"/>
      <c r="F469" s="3"/>
    </row>
    <row r="470" spans="2:6" ht="44.25" customHeight="1">
      <c r="B470" s="4"/>
      <c r="F470" s="3"/>
    </row>
    <row r="471" spans="2:6" ht="44.25" customHeight="1">
      <c r="B471" s="4"/>
      <c r="F471" s="3"/>
    </row>
    <row r="472" spans="2:6" ht="44.25" customHeight="1">
      <c r="B472" s="4"/>
      <c r="F472" s="3"/>
    </row>
    <row r="473" spans="2:6" ht="44.25" customHeight="1">
      <c r="B473" s="4"/>
      <c r="F473" s="3"/>
    </row>
    <row r="474" spans="2:6" ht="44.25" customHeight="1">
      <c r="B474" s="4"/>
      <c r="F474" s="3"/>
    </row>
    <row r="475" spans="2:6" ht="44.25" customHeight="1">
      <c r="B475" s="4"/>
      <c r="F475" s="3"/>
    </row>
    <row r="476" spans="2:6" ht="44.25" customHeight="1">
      <c r="B476" s="4"/>
      <c r="F476" s="3"/>
    </row>
    <row r="477" spans="2:6" ht="44.25" customHeight="1">
      <c r="B477" s="4"/>
      <c r="F477" s="3"/>
    </row>
    <row r="478" spans="2:6" ht="44.25" customHeight="1">
      <c r="B478" s="4"/>
      <c r="F478" s="3"/>
    </row>
    <row r="479" spans="2:6" ht="44.25" customHeight="1">
      <c r="B479" s="4"/>
      <c r="F479" s="3"/>
    </row>
    <row r="480" spans="2:6" ht="44.25" customHeight="1">
      <c r="B480" s="4"/>
      <c r="F480" s="3"/>
    </row>
    <row r="481" spans="2:6" ht="44.25" customHeight="1">
      <c r="B481" s="4"/>
      <c r="F481" s="3"/>
    </row>
    <row r="482" spans="2:6" ht="44.25" customHeight="1">
      <c r="B482" s="4"/>
      <c r="F482" s="3"/>
    </row>
    <row r="483" spans="2:6" ht="44.25" customHeight="1">
      <c r="B483" s="4"/>
      <c r="F483" s="3"/>
    </row>
    <row r="484" spans="2:6" ht="44.25" customHeight="1">
      <c r="B484" s="4"/>
      <c r="F484" s="3"/>
    </row>
    <row r="485" spans="2:6" ht="44.25" customHeight="1">
      <c r="B485" s="4"/>
      <c r="F485" s="3"/>
    </row>
    <row r="486" spans="2:6" ht="44.25" customHeight="1">
      <c r="B486" s="4"/>
      <c r="F486" s="3"/>
    </row>
    <row r="487" spans="2:6" ht="44.25" customHeight="1">
      <c r="B487" s="4"/>
      <c r="F487" s="3"/>
    </row>
    <row r="488" spans="2:6" ht="44.25" customHeight="1">
      <c r="B488" s="4"/>
      <c r="F488" s="3"/>
    </row>
    <row r="489" spans="2:6" ht="44.25" customHeight="1">
      <c r="B489" s="4"/>
      <c r="F489" s="3"/>
    </row>
    <row r="490" spans="2:6" ht="44.25" customHeight="1">
      <c r="B490" s="4"/>
      <c r="F490" s="3"/>
    </row>
    <row r="491" spans="2:6" ht="44.25" customHeight="1">
      <c r="B491" s="4"/>
      <c r="F491" s="3"/>
    </row>
    <row r="492" spans="2:6" ht="44.25" customHeight="1">
      <c r="B492" s="4"/>
      <c r="F492" s="3"/>
    </row>
    <row r="493" spans="2:6" ht="44.25" customHeight="1">
      <c r="B493" s="4"/>
      <c r="F493" s="3"/>
    </row>
    <row r="494" spans="2:6" ht="44.25" customHeight="1">
      <c r="B494" s="4"/>
      <c r="F494" s="3"/>
    </row>
    <row r="495" spans="2:6" ht="44.25" customHeight="1">
      <c r="B495" s="4"/>
      <c r="F495" s="3"/>
    </row>
    <row r="496" spans="2:6" ht="44.25" customHeight="1">
      <c r="B496" s="4"/>
      <c r="F496" s="3"/>
    </row>
    <row r="497" spans="2:6" ht="44.25" customHeight="1">
      <c r="B497" s="4"/>
      <c r="F497" s="3"/>
    </row>
    <row r="498" spans="2:6" ht="44.25" customHeight="1">
      <c r="B498" s="4"/>
      <c r="F498" s="3"/>
    </row>
    <row r="499" spans="2:6" ht="44.25" customHeight="1">
      <c r="B499" s="4"/>
      <c r="F499" s="3"/>
    </row>
    <row r="500" spans="2:6" ht="44.25" customHeight="1">
      <c r="B500" s="4"/>
      <c r="F500" s="3"/>
    </row>
    <row r="501" spans="2:6" ht="44.25" customHeight="1">
      <c r="B501" s="4"/>
      <c r="F501" s="3"/>
    </row>
    <row r="502" spans="2:6" ht="44.25" customHeight="1">
      <c r="B502" s="4"/>
      <c r="F502" s="3"/>
    </row>
    <row r="503" spans="2:6" ht="44.25" customHeight="1">
      <c r="B503" s="4"/>
      <c r="F503" s="3"/>
    </row>
    <row r="504" spans="2:6" ht="44.25" customHeight="1">
      <c r="B504" s="4"/>
      <c r="F504" s="3"/>
    </row>
    <row r="505" spans="2:6" ht="44.25" customHeight="1">
      <c r="B505" s="4"/>
      <c r="F505" s="3"/>
    </row>
    <row r="506" spans="2:6" ht="44.25" customHeight="1">
      <c r="B506" s="4"/>
      <c r="F506" s="3"/>
    </row>
    <row r="507" spans="2:6" ht="44.25" customHeight="1">
      <c r="B507" s="4"/>
      <c r="F507" s="3"/>
    </row>
    <row r="508" spans="2:6" ht="44.25" customHeight="1">
      <c r="B508" s="4"/>
      <c r="F508" s="3"/>
    </row>
    <row r="509" spans="2:6" ht="44.25" customHeight="1">
      <c r="B509" s="4"/>
      <c r="F509" s="3"/>
    </row>
    <row r="510" spans="2:6" ht="44.25" customHeight="1">
      <c r="B510" s="4"/>
      <c r="F510" s="3"/>
    </row>
    <row r="511" spans="2:6" ht="44.25" customHeight="1">
      <c r="B511" s="4"/>
      <c r="F511" s="3"/>
    </row>
    <row r="512" spans="2:6" ht="44.25" customHeight="1">
      <c r="B512" s="4"/>
      <c r="F512" s="3"/>
    </row>
    <row r="513" spans="2:6" ht="44.25" customHeight="1">
      <c r="B513" s="4"/>
      <c r="F513" s="3"/>
    </row>
    <row r="514" spans="2:6" ht="44.25" customHeight="1">
      <c r="B514" s="4"/>
      <c r="F514" s="3"/>
    </row>
    <row r="515" spans="2:6" ht="44.25" customHeight="1">
      <c r="B515" s="4"/>
      <c r="F515" s="3"/>
    </row>
    <row r="516" spans="2:6" ht="44.25" customHeight="1">
      <c r="B516" s="4"/>
      <c r="F516" s="3"/>
    </row>
    <row r="517" spans="2:6" ht="44.25" customHeight="1">
      <c r="B517" s="4"/>
      <c r="F517" s="3"/>
    </row>
    <row r="518" spans="2:6" ht="44.25" customHeight="1">
      <c r="B518" s="4"/>
      <c r="F518" s="3"/>
    </row>
    <row r="519" spans="2:6" ht="44.25" customHeight="1">
      <c r="B519" s="4"/>
      <c r="F519" s="3"/>
    </row>
    <row r="520" spans="2:6" ht="44.25" customHeight="1">
      <c r="B520" s="4"/>
      <c r="F520" s="3"/>
    </row>
    <row r="521" spans="2:6" ht="44.25" customHeight="1">
      <c r="B521" s="4"/>
      <c r="F521" s="3"/>
    </row>
    <row r="522" spans="2:6" ht="44.25" customHeight="1">
      <c r="B522" s="4"/>
      <c r="F522" s="3"/>
    </row>
    <row r="523" spans="2:6" ht="44.25" customHeight="1">
      <c r="B523" s="4"/>
      <c r="F523" s="3"/>
    </row>
    <row r="524" spans="2:6" ht="44.25" customHeight="1">
      <c r="B524" s="4"/>
      <c r="F524" s="3"/>
    </row>
    <row r="525" spans="2:6" ht="44.25" customHeight="1">
      <c r="B525" s="4"/>
      <c r="F525" s="3"/>
    </row>
    <row r="526" spans="2:6" ht="44.25" customHeight="1">
      <c r="B526" s="4"/>
      <c r="F526" s="3"/>
    </row>
    <row r="527" spans="2:6" ht="44.25" customHeight="1">
      <c r="B527" s="4"/>
      <c r="F527" s="3"/>
    </row>
    <row r="528" spans="2:6" ht="44.25" customHeight="1">
      <c r="B528" s="4"/>
      <c r="F528" s="3"/>
    </row>
    <row r="529" spans="2:6" ht="44.25" customHeight="1">
      <c r="B529" s="4"/>
      <c r="F529" s="3"/>
    </row>
    <row r="530" spans="2:6" ht="44.25" customHeight="1">
      <c r="B530" s="4"/>
      <c r="F530" s="3"/>
    </row>
    <row r="531" spans="2:6" ht="44.25" customHeight="1">
      <c r="B531" s="4"/>
      <c r="F531" s="3"/>
    </row>
    <row r="532" spans="2:6" ht="44.25" customHeight="1">
      <c r="B532" s="4"/>
      <c r="F532" s="3"/>
    </row>
    <row r="533" spans="2:6" ht="44.25" customHeight="1">
      <c r="B533" s="4"/>
      <c r="F533" s="3"/>
    </row>
    <row r="534" spans="2:6" ht="44.25" customHeight="1">
      <c r="B534" s="4"/>
      <c r="F534" s="3"/>
    </row>
    <row r="535" spans="2:6" ht="44.25" customHeight="1">
      <c r="B535" s="4"/>
      <c r="F535" s="3"/>
    </row>
    <row r="536" spans="2:6" ht="44.25" customHeight="1">
      <c r="B536" s="4"/>
      <c r="F536" s="3"/>
    </row>
    <row r="537" spans="2:6" ht="44.25" customHeight="1">
      <c r="B537" s="4"/>
      <c r="F537" s="3"/>
    </row>
    <row r="538" spans="2:6" ht="44.25" customHeight="1">
      <c r="B538" s="4"/>
      <c r="F538" s="3"/>
    </row>
    <row r="539" spans="2:6" ht="44.25" customHeight="1">
      <c r="B539" s="4"/>
      <c r="F539" s="3"/>
    </row>
    <row r="540" spans="2:6" ht="44.25" customHeight="1">
      <c r="B540" s="4"/>
      <c r="F540" s="3"/>
    </row>
    <row r="541" spans="2:6" ht="44.25" customHeight="1">
      <c r="B541" s="4"/>
      <c r="F541" s="3"/>
    </row>
    <row r="542" spans="2:6" ht="44.25" customHeight="1">
      <c r="B542" s="4"/>
      <c r="F542" s="3"/>
    </row>
    <row r="543" spans="2:6" ht="44.25" customHeight="1">
      <c r="B543" s="4"/>
      <c r="F543" s="3"/>
    </row>
    <row r="544" spans="2:6" ht="44.25" customHeight="1">
      <c r="B544" s="4"/>
      <c r="F544" s="3"/>
    </row>
    <row r="545" spans="2:6" ht="44.25" customHeight="1">
      <c r="B545" s="4"/>
      <c r="F545" s="3"/>
    </row>
    <row r="546" spans="2:6" ht="44.25" customHeight="1">
      <c r="B546" s="4"/>
      <c r="F546" s="3"/>
    </row>
    <row r="547" spans="2:6" ht="44.25" customHeight="1">
      <c r="B547" s="4"/>
      <c r="F547" s="3"/>
    </row>
    <row r="548" spans="2:6" ht="44.25" customHeight="1">
      <c r="B548" s="4"/>
      <c r="F548" s="3"/>
    </row>
    <row r="549" spans="2:6" ht="44.25" customHeight="1">
      <c r="B549" s="4"/>
      <c r="F549" s="3"/>
    </row>
    <row r="550" spans="2:6" ht="44.25" customHeight="1">
      <c r="B550" s="4"/>
      <c r="F550" s="3"/>
    </row>
    <row r="551" spans="2:6" ht="44.25" customHeight="1">
      <c r="B551" s="4"/>
      <c r="F551" s="3"/>
    </row>
    <row r="552" spans="2:6" ht="44.25" customHeight="1">
      <c r="B552" s="4"/>
      <c r="F552" s="3"/>
    </row>
    <row r="553" spans="2:6" ht="44.25" customHeight="1">
      <c r="B553" s="4"/>
      <c r="F553" s="3"/>
    </row>
    <row r="554" spans="2:6" ht="44.25" customHeight="1">
      <c r="B554" s="4"/>
      <c r="F554" s="3"/>
    </row>
    <row r="555" spans="2:6" ht="44.25" customHeight="1">
      <c r="B555" s="4"/>
      <c r="F555" s="3"/>
    </row>
    <row r="556" spans="2:6" ht="44.25" customHeight="1">
      <c r="B556" s="4"/>
      <c r="F556" s="3"/>
    </row>
    <row r="557" spans="2:6" ht="44.25" customHeight="1">
      <c r="B557" s="4"/>
      <c r="F557" s="3"/>
    </row>
    <row r="558" spans="2:6" ht="44.25" customHeight="1">
      <c r="B558" s="4"/>
      <c r="F558" s="3"/>
    </row>
    <row r="559" spans="2:6" ht="44.25" customHeight="1">
      <c r="B559" s="4"/>
      <c r="F559" s="3"/>
    </row>
    <row r="560" spans="2:6" ht="44.25" customHeight="1">
      <c r="B560" s="4"/>
      <c r="F560" s="3"/>
    </row>
    <row r="561" spans="2:6" ht="44.25" customHeight="1">
      <c r="B561" s="4"/>
      <c r="F561" s="3"/>
    </row>
    <row r="562" spans="2:6" ht="44.25" customHeight="1">
      <c r="B562" s="4"/>
      <c r="F562" s="3"/>
    </row>
    <row r="563" spans="2:6" ht="44.25" customHeight="1">
      <c r="B563" s="4"/>
      <c r="F563" s="3"/>
    </row>
    <row r="564" spans="2:6" ht="44.25" customHeight="1">
      <c r="B564" s="4"/>
      <c r="F564" s="3"/>
    </row>
    <row r="565" spans="2:6" ht="44.25" customHeight="1">
      <c r="B565" s="4"/>
      <c r="F565" s="3"/>
    </row>
    <row r="566" spans="2:6" ht="44.25" customHeight="1">
      <c r="B566" s="4"/>
      <c r="F566" s="3"/>
    </row>
    <row r="567" spans="2:6" ht="44.25" customHeight="1">
      <c r="B567" s="4"/>
      <c r="F567" s="3"/>
    </row>
    <row r="568" spans="2:6" ht="44.25" customHeight="1">
      <c r="B568" s="4"/>
      <c r="F568" s="3"/>
    </row>
    <row r="569" spans="2:6" ht="44.25" customHeight="1">
      <c r="B569" s="4"/>
      <c r="F569" s="3"/>
    </row>
    <row r="570" spans="2:6" ht="44.25" customHeight="1">
      <c r="B570" s="4"/>
      <c r="F570" s="3"/>
    </row>
    <row r="571" spans="2:6" ht="44.25" customHeight="1">
      <c r="B571" s="4"/>
      <c r="F571" s="3"/>
    </row>
    <row r="572" spans="2:6" ht="44.25" customHeight="1">
      <c r="B572" s="4"/>
      <c r="F572" s="3"/>
    </row>
    <row r="573" spans="2:6" ht="44.25" customHeight="1">
      <c r="B573" s="4"/>
      <c r="F573" s="3"/>
    </row>
    <row r="574" spans="2:6" ht="44.25" customHeight="1">
      <c r="B574" s="4"/>
      <c r="F574" s="3"/>
    </row>
    <row r="575" spans="2:6" ht="44.25" customHeight="1">
      <c r="B575" s="4"/>
      <c r="F575" s="3"/>
    </row>
    <row r="576" spans="2:6" ht="44.25" customHeight="1">
      <c r="B576" s="4"/>
      <c r="F576" s="3"/>
    </row>
    <row r="577" spans="2:6" ht="44.25" customHeight="1">
      <c r="B577" s="4"/>
      <c r="F577" s="3"/>
    </row>
    <row r="578" spans="2:6" ht="44.25" customHeight="1">
      <c r="B578" s="4"/>
      <c r="F578" s="3"/>
    </row>
    <row r="579" spans="2:6" ht="44.25" customHeight="1">
      <c r="B579" s="4"/>
      <c r="F579" s="3"/>
    </row>
    <row r="580" spans="2:6" ht="44.25" customHeight="1">
      <c r="B580" s="4"/>
      <c r="F580" s="3"/>
    </row>
    <row r="581" spans="2:6" ht="44.25" customHeight="1">
      <c r="B581" s="4"/>
      <c r="F581" s="3"/>
    </row>
    <row r="582" spans="2:6" ht="44.25" customHeight="1">
      <c r="B582" s="4"/>
      <c r="F582" s="3"/>
    </row>
    <row r="583" spans="2:6" ht="44.25" customHeight="1">
      <c r="B583" s="4"/>
      <c r="F583" s="3"/>
    </row>
    <row r="584" spans="2:6" ht="44.25" customHeight="1">
      <c r="B584" s="4"/>
      <c r="F584" s="3"/>
    </row>
    <row r="585" spans="2:6" ht="44.25" customHeight="1">
      <c r="B585" s="4"/>
      <c r="F585" s="3"/>
    </row>
    <row r="586" spans="2:6" ht="44.25" customHeight="1">
      <c r="B586" s="4"/>
      <c r="F586" s="3"/>
    </row>
    <row r="587" spans="2:6" ht="44.25" customHeight="1">
      <c r="B587" s="4"/>
      <c r="F587" s="3"/>
    </row>
    <row r="588" spans="2:6" ht="44.25" customHeight="1">
      <c r="B588" s="4"/>
      <c r="F588" s="3"/>
    </row>
    <row r="589" spans="2:6" ht="44.25" customHeight="1">
      <c r="B589" s="4"/>
      <c r="F589" s="3"/>
    </row>
    <row r="590" spans="2:6" ht="44.25" customHeight="1">
      <c r="B590" s="4"/>
      <c r="F590" s="3"/>
    </row>
    <row r="591" spans="2:6" ht="44.25" customHeight="1">
      <c r="B591" s="4"/>
      <c r="F591" s="3"/>
    </row>
    <row r="592" spans="2:6" ht="44.25" customHeight="1">
      <c r="B592" s="4"/>
      <c r="F592" s="3"/>
    </row>
    <row r="593" spans="2:6" ht="44.25" customHeight="1">
      <c r="B593" s="4"/>
      <c r="F593" s="3"/>
    </row>
    <row r="594" spans="2:6" ht="44.25" customHeight="1">
      <c r="B594" s="4"/>
      <c r="F594" s="3"/>
    </row>
    <row r="595" spans="2:6" ht="44.25" customHeight="1">
      <c r="B595" s="4"/>
      <c r="F595" s="3"/>
    </row>
    <row r="596" spans="2:6" ht="44.25" customHeight="1">
      <c r="B596" s="4"/>
      <c r="F596" s="3"/>
    </row>
    <row r="597" spans="2:6" ht="44.25" customHeight="1">
      <c r="B597" s="4"/>
      <c r="F597" s="3"/>
    </row>
    <row r="598" spans="2:6" ht="44.25" customHeight="1">
      <c r="B598" s="4"/>
      <c r="F598" s="3"/>
    </row>
    <row r="599" spans="2:6" ht="44.25" customHeight="1">
      <c r="B599" s="4"/>
      <c r="F599" s="3"/>
    </row>
    <row r="600" spans="2:6" ht="44.25" customHeight="1">
      <c r="B600" s="4"/>
      <c r="F600" s="3"/>
    </row>
    <row r="601" spans="2:6" ht="44.25" customHeight="1">
      <c r="B601" s="4"/>
      <c r="F601" s="3"/>
    </row>
    <row r="602" spans="2:6" ht="44.25" customHeight="1">
      <c r="B602" s="4"/>
      <c r="F602" s="3"/>
    </row>
    <row r="603" spans="2:6" ht="44.25" customHeight="1">
      <c r="B603" s="4"/>
      <c r="F603" s="3"/>
    </row>
    <row r="604" spans="2:6" ht="44.25" customHeight="1">
      <c r="B604" s="4"/>
      <c r="F604" s="3"/>
    </row>
    <row r="605" spans="2:6" ht="44.25" customHeight="1">
      <c r="B605" s="4"/>
      <c r="F605" s="3"/>
    </row>
    <row r="606" spans="2:6" ht="44.25" customHeight="1">
      <c r="B606" s="4"/>
      <c r="F606" s="3"/>
    </row>
    <row r="607" spans="2:6" ht="44.25" customHeight="1">
      <c r="B607" s="4"/>
      <c r="F607" s="3"/>
    </row>
    <row r="608" spans="2:6" ht="44.25" customHeight="1">
      <c r="B608" s="4"/>
      <c r="F608" s="3"/>
    </row>
    <row r="609" spans="2:6" ht="44.25" customHeight="1">
      <c r="B609" s="4"/>
      <c r="F609" s="3"/>
    </row>
    <row r="610" spans="2:6" ht="44.25" customHeight="1">
      <c r="B610" s="4"/>
      <c r="F610" s="3"/>
    </row>
    <row r="611" spans="2:6" ht="44.25" customHeight="1">
      <c r="B611" s="4"/>
      <c r="F611" s="3"/>
    </row>
    <row r="612" spans="2:6" ht="44.25" customHeight="1">
      <c r="B612" s="4"/>
      <c r="F612" s="3"/>
    </row>
    <row r="613" spans="2:6" ht="44.25" customHeight="1">
      <c r="B613" s="4"/>
      <c r="F613" s="3"/>
    </row>
    <row r="614" spans="2:6" ht="44.25" customHeight="1">
      <c r="B614" s="4"/>
      <c r="F614" s="3"/>
    </row>
    <row r="615" spans="2:6" ht="44.25" customHeight="1">
      <c r="B615" s="4"/>
      <c r="F615" s="3"/>
    </row>
    <row r="616" spans="2:6" ht="44.25" customHeight="1">
      <c r="B616" s="4"/>
      <c r="F616" s="3"/>
    </row>
    <row r="617" spans="2:6" ht="44.25" customHeight="1">
      <c r="B617" s="4"/>
      <c r="F617" s="3"/>
    </row>
    <row r="618" spans="2:6" ht="44.25" customHeight="1">
      <c r="B618" s="4"/>
      <c r="F618" s="3"/>
    </row>
    <row r="619" spans="2:6" ht="44.25" customHeight="1">
      <c r="B619" s="4"/>
      <c r="F619" s="3"/>
    </row>
    <row r="620" spans="2:6" ht="44.25" customHeight="1">
      <c r="B620" s="4"/>
      <c r="F620" s="3"/>
    </row>
    <row r="621" spans="2:6" ht="44.25" customHeight="1">
      <c r="B621" s="4"/>
      <c r="F621" s="3"/>
    </row>
    <row r="622" spans="2:6" ht="44.25" customHeight="1">
      <c r="B622" s="4"/>
      <c r="F622" s="3"/>
    </row>
    <row r="623" spans="2:6" ht="44.25" customHeight="1">
      <c r="B623" s="4"/>
      <c r="F623" s="3"/>
    </row>
    <row r="624" spans="2:6" ht="44.25" customHeight="1">
      <c r="B624" s="4"/>
      <c r="F624" s="3"/>
    </row>
    <row r="625" spans="2:6" ht="44.25" customHeight="1">
      <c r="B625" s="4"/>
      <c r="F625" s="3"/>
    </row>
    <row r="626" spans="2:6" ht="44.25" customHeight="1">
      <c r="B626" s="4"/>
      <c r="F626" s="3"/>
    </row>
    <row r="627" spans="2:6" ht="44.25" customHeight="1">
      <c r="B627" s="4"/>
      <c r="F627" s="3"/>
    </row>
    <row r="628" spans="2:6" ht="44.25" customHeight="1">
      <c r="B628" s="4"/>
      <c r="F628" s="3"/>
    </row>
    <row r="629" ht="44.25" customHeight="1">
      <c r="B629" s="4"/>
    </row>
    <row r="630" ht="44.25" customHeight="1">
      <c r="B630" s="4"/>
    </row>
    <row r="631" ht="44.25" customHeight="1">
      <c r="B631" s="4"/>
    </row>
    <row r="632" ht="44.25" customHeight="1">
      <c r="B632" s="4"/>
    </row>
    <row r="633" ht="44.25" customHeight="1">
      <c r="B633" s="4"/>
    </row>
    <row r="634" ht="44.25" customHeight="1">
      <c r="B634" s="4"/>
    </row>
    <row r="635" ht="44.25" customHeight="1">
      <c r="B635" s="4"/>
    </row>
    <row r="636" ht="44.25" customHeight="1">
      <c r="B636" s="4"/>
    </row>
    <row r="637" ht="44.25" customHeight="1">
      <c r="B637" s="4"/>
    </row>
    <row r="638" ht="44.25" customHeight="1">
      <c r="B638" s="4"/>
    </row>
    <row r="639" ht="44.25" customHeight="1">
      <c r="B639" s="4"/>
    </row>
    <row r="640" ht="44.25" customHeight="1">
      <c r="B640" s="4"/>
    </row>
    <row r="641" ht="44.25" customHeight="1">
      <c r="B641" s="4"/>
    </row>
    <row r="642" ht="44.25" customHeight="1">
      <c r="B642" s="4"/>
    </row>
    <row r="643" ht="44.25" customHeight="1">
      <c r="B643" s="4"/>
    </row>
    <row r="644" ht="44.25" customHeight="1">
      <c r="B644" s="4"/>
    </row>
    <row r="645" ht="44.25" customHeight="1">
      <c r="B645" s="4"/>
    </row>
    <row r="646" ht="44.25" customHeight="1">
      <c r="B646" s="4"/>
    </row>
    <row r="647" ht="44.25" customHeight="1">
      <c r="B647" s="4"/>
    </row>
    <row r="648" ht="44.25" customHeight="1">
      <c r="B648" s="4"/>
    </row>
    <row r="649" ht="44.25" customHeight="1">
      <c r="B649" s="4"/>
    </row>
    <row r="650" ht="44.25" customHeight="1">
      <c r="B650" s="4"/>
    </row>
    <row r="651" ht="44.25" customHeight="1">
      <c r="B651" s="4"/>
    </row>
    <row r="652" ht="44.25" customHeight="1">
      <c r="B652" s="4"/>
    </row>
    <row r="653" ht="44.25" customHeight="1">
      <c r="B653" s="4"/>
    </row>
    <row r="654" ht="44.25" customHeight="1">
      <c r="B654" s="4"/>
    </row>
    <row r="655" ht="44.25" customHeight="1">
      <c r="B655" s="4"/>
    </row>
    <row r="656" ht="44.25" customHeight="1">
      <c r="B656" s="4"/>
    </row>
    <row r="657" ht="44.25" customHeight="1">
      <c r="B657" s="4"/>
    </row>
    <row r="658" ht="44.25" customHeight="1">
      <c r="B658" s="4"/>
    </row>
    <row r="659" ht="44.25" customHeight="1">
      <c r="B659" s="4"/>
    </row>
    <row r="660" ht="44.25" customHeight="1">
      <c r="B660" s="4"/>
    </row>
    <row r="661" ht="44.25" customHeight="1">
      <c r="B661" s="4"/>
    </row>
    <row r="662" ht="44.25" customHeight="1">
      <c r="B662" s="4"/>
    </row>
    <row r="663" ht="44.25" customHeight="1">
      <c r="B663" s="4"/>
    </row>
    <row r="664" ht="44.25" customHeight="1">
      <c r="B664" s="4"/>
    </row>
    <row r="665" ht="44.25" customHeight="1">
      <c r="B665" s="4"/>
    </row>
    <row r="666" ht="44.25" customHeight="1">
      <c r="B666" s="4"/>
    </row>
    <row r="667" ht="44.25" customHeight="1">
      <c r="B667" s="4"/>
    </row>
    <row r="668" ht="44.25" customHeight="1">
      <c r="B668" s="4"/>
    </row>
    <row r="669" ht="44.25" customHeight="1">
      <c r="B669" s="4"/>
    </row>
    <row r="670" ht="44.25" customHeight="1">
      <c r="B670" s="4"/>
    </row>
    <row r="671" ht="44.25" customHeight="1">
      <c r="B671" s="4"/>
    </row>
    <row r="672" ht="44.25" customHeight="1">
      <c r="B672" s="4"/>
    </row>
    <row r="673" ht="44.25" customHeight="1">
      <c r="B673" s="4"/>
    </row>
    <row r="674" ht="44.25" customHeight="1">
      <c r="B674" s="4"/>
    </row>
    <row r="675" ht="44.25" customHeight="1">
      <c r="B675" s="4"/>
    </row>
    <row r="676" ht="44.25" customHeight="1">
      <c r="B676" s="4"/>
    </row>
    <row r="677" ht="44.25" customHeight="1">
      <c r="B677" s="4"/>
    </row>
    <row r="678" ht="44.25" customHeight="1">
      <c r="B678" s="4"/>
    </row>
    <row r="679" ht="44.25" customHeight="1">
      <c r="B679" s="4"/>
    </row>
    <row r="680" ht="44.25" customHeight="1">
      <c r="B680" s="4"/>
    </row>
    <row r="681" ht="44.25" customHeight="1">
      <c r="B681" s="4"/>
    </row>
    <row r="682" ht="44.25" customHeight="1">
      <c r="B682" s="4"/>
    </row>
    <row r="683" ht="44.25" customHeight="1">
      <c r="B683" s="4"/>
    </row>
    <row r="684" ht="44.25" customHeight="1">
      <c r="B684" s="4"/>
    </row>
    <row r="685" ht="44.25" customHeight="1">
      <c r="B685" s="4"/>
    </row>
    <row r="686" ht="44.25" customHeight="1">
      <c r="B686" s="4"/>
    </row>
    <row r="687" ht="44.25" customHeight="1">
      <c r="B687" s="4"/>
    </row>
    <row r="688" ht="44.25" customHeight="1">
      <c r="B688" s="4"/>
    </row>
    <row r="689" ht="44.25" customHeight="1">
      <c r="B689" s="4"/>
    </row>
    <row r="690" ht="44.25" customHeight="1">
      <c r="B690" s="4"/>
    </row>
    <row r="691" ht="44.25" customHeight="1">
      <c r="B691" s="4"/>
    </row>
    <row r="692" ht="44.25" customHeight="1">
      <c r="B692" s="4"/>
    </row>
    <row r="693" ht="44.25" customHeight="1">
      <c r="B693" s="4"/>
    </row>
    <row r="694" ht="44.25" customHeight="1">
      <c r="B694" s="4"/>
    </row>
    <row r="695" ht="44.25" customHeight="1">
      <c r="B695" s="4"/>
    </row>
    <row r="696" ht="44.25" customHeight="1">
      <c r="B696" s="4"/>
    </row>
    <row r="697" ht="44.25" customHeight="1">
      <c r="B697" s="4"/>
    </row>
    <row r="698" ht="44.25" customHeight="1">
      <c r="B698" s="4"/>
    </row>
    <row r="699" ht="44.25" customHeight="1">
      <c r="B699" s="4"/>
    </row>
    <row r="700" ht="44.25" customHeight="1">
      <c r="B700" s="4"/>
    </row>
    <row r="701" ht="44.25" customHeight="1">
      <c r="B701" s="4"/>
    </row>
    <row r="702" ht="44.25" customHeight="1">
      <c r="B702" s="4"/>
    </row>
    <row r="703" ht="44.25" customHeight="1">
      <c r="B703" s="4"/>
    </row>
    <row r="704" ht="44.25" customHeight="1">
      <c r="B704" s="4"/>
    </row>
    <row r="705" ht="44.25" customHeight="1">
      <c r="B705" s="4"/>
    </row>
    <row r="706" ht="44.25" customHeight="1">
      <c r="B706" s="4"/>
    </row>
    <row r="707" ht="44.25" customHeight="1">
      <c r="B707" s="4"/>
    </row>
    <row r="708" ht="44.25" customHeight="1">
      <c r="B708" s="4"/>
    </row>
    <row r="709" ht="44.25" customHeight="1">
      <c r="B709" s="4"/>
    </row>
    <row r="710" ht="44.25" customHeight="1">
      <c r="B710" s="4"/>
    </row>
    <row r="711" ht="44.25" customHeight="1">
      <c r="B711" s="4"/>
    </row>
    <row r="712" ht="44.25" customHeight="1">
      <c r="B712" s="4"/>
    </row>
    <row r="713" ht="44.25" customHeight="1">
      <c r="B713" s="4"/>
    </row>
    <row r="714" ht="44.25" customHeight="1">
      <c r="B714" s="4"/>
    </row>
    <row r="715" ht="44.25" customHeight="1">
      <c r="B715" s="4"/>
    </row>
    <row r="716" ht="44.25" customHeight="1">
      <c r="B716" s="4"/>
    </row>
    <row r="717" ht="44.25" customHeight="1">
      <c r="B717" s="4"/>
    </row>
    <row r="718" ht="44.25" customHeight="1">
      <c r="B718" s="4"/>
    </row>
    <row r="719" ht="44.25" customHeight="1">
      <c r="B719" s="4"/>
    </row>
    <row r="720" ht="44.25" customHeight="1">
      <c r="B720" s="4"/>
    </row>
    <row r="721" ht="44.25" customHeight="1">
      <c r="B721" s="4"/>
    </row>
    <row r="722" ht="44.25" customHeight="1">
      <c r="B722" s="4"/>
    </row>
    <row r="723" ht="44.25" customHeight="1">
      <c r="B723" s="4"/>
    </row>
    <row r="724" ht="44.25" customHeight="1">
      <c r="B724" s="4"/>
    </row>
    <row r="725" ht="44.25" customHeight="1">
      <c r="B725" s="4"/>
    </row>
    <row r="726" ht="44.25" customHeight="1">
      <c r="B726" s="4"/>
    </row>
    <row r="727" ht="44.25" customHeight="1">
      <c r="B727" s="4"/>
    </row>
    <row r="728" ht="44.25" customHeight="1">
      <c r="B728" s="4"/>
    </row>
    <row r="729" ht="44.25" customHeight="1">
      <c r="B729" s="4"/>
    </row>
    <row r="730" ht="44.25" customHeight="1">
      <c r="B730" s="4"/>
    </row>
    <row r="731" ht="44.25" customHeight="1">
      <c r="B731" s="4"/>
    </row>
    <row r="732" ht="44.25" customHeight="1">
      <c r="B732" s="4"/>
    </row>
    <row r="733" ht="44.25" customHeight="1">
      <c r="B733" s="4"/>
    </row>
    <row r="734" ht="44.25" customHeight="1">
      <c r="B734" s="4"/>
    </row>
    <row r="735" ht="44.25" customHeight="1">
      <c r="B735" s="4"/>
    </row>
    <row r="736" ht="44.25" customHeight="1">
      <c r="B736" s="4"/>
    </row>
    <row r="737" ht="44.25" customHeight="1">
      <c r="B737" s="4"/>
    </row>
    <row r="738" ht="44.25" customHeight="1">
      <c r="B738" s="4"/>
    </row>
    <row r="739" ht="44.25" customHeight="1">
      <c r="B739" s="4"/>
    </row>
    <row r="740" ht="44.25" customHeight="1">
      <c r="B740" s="4"/>
    </row>
    <row r="741" ht="44.25" customHeight="1">
      <c r="B741" s="4"/>
    </row>
    <row r="742" ht="44.25" customHeight="1">
      <c r="B742" s="4"/>
    </row>
    <row r="743" ht="44.25" customHeight="1">
      <c r="B743" s="4"/>
    </row>
    <row r="744" ht="44.25" customHeight="1">
      <c r="B744" s="4"/>
    </row>
    <row r="745" ht="44.25" customHeight="1">
      <c r="B745" s="4"/>
    </row>
    <row r="746" ht="44.25" customHeight="1">
      <c r="B746" s="4"/>
    </row>
    <row r="747" ht="44.25" customHeight="1">
      <c r="B747" s="4"/>
    </row>
    <row r="748" ht="44.25" customHeight="1">
      <c r="B748" s="4"/>
    </row>
    <row r="749" ht="44.25" customHeight="1">
      <c r="B749" s="4"/>
    </row>
    <row r="750" ht="44.25" customHeight="1">
      <c r="B750" s="4"/>
    </row>
    <row r="751" ht="44.25" customHeight="1">
      <c r="B751" s="4"/>
    </row>
    <row r="752" ht="44.25" customHeight="1">
      <c r="B752" s="4"/>
    </row>
    <row r="753" ht="44.25" customHeight="1">
      <c r="B753" s="4"/>
    </row>
    <row r="754" ht="44.25" customHeight="1">
      <c r="B754" s="4"/>
    </row>
    <row r="755" ht="44.25" customHeight="1">
      <c r="B755" s="4"/>
    </row>
    <row r="756" ht="44.25" customHeight="1">
      <c r="B756" s="4"/>
    </row>
    <row r="757" ht="44.25" customHeight="1">
      <c r="B757" s="4"/>
    </row>
    <row r="758" ht="44.25" customHeight="1">
      <c r="B758" s="4"/>
    </row>
    <row r="759" ht="44.25" customHeight="1">
      <c r="B759" s="4"/>
    </row>
    <row r="760" ht="44.25" customHeight="1">
      <c r="B760" s="4"/>
    </row>
    <row r="761" ht="44.25" customHeight="1">
      <c r="B761" s="4"/>
    </row>
    <row r="762" ht="44.25" customHeight="1">
      <c r="B762" s="4"/>
    </row>
    <row r="763" ht="44.25" customHeight="1">
      <c r="B763" s="4"/>
    </row>
    <row r="764" ht="44.25" customHeight="1">
      <c r="B764" s="4"/>
    </row>
    <row r="765" ht="44.25" customHeight="1">
      <c r="B765" s="4"/>
    </row>
    <row r="766" ht="44.25" customHeight="1">
      <c r="B766" s="4"/>
    </row>
    <row r="767" ht="44.25" customHeight="1">
      <c r="B767" s="4"/>
    </row>
    <row r="768" ht="44.25" customHeight="1">
      <c r="B768" s="4"/>
    </row>
    <row r="769" ht="44.25" customHeight="1">
      <c r="B769" s="4"/>
    </row>
    <row r="770" ht="44.25" customHeight="1">
      <c r="B770" s="4"/>
    </row>
    <row r="771" ht="44.25" customHeight="1">
      <c r="B771" s="4"/>
    </row>
    <row r="772" ht="44.25" customHeight="1">
      <c r="B772" s="4"/>
    </row>
    <row r="773" ht="44.25" customHeight="1">
      <c r="B773" s="4"/>
    </row>
    <row r="774" ht="44.25" customHeight="1">
      <c r="B774" s="4"/>
    </row>
    <row r="775" ht="44.25" customHeight="1">
      <c r="B775" s="4"/>
    </row>
    <row r="776" ht="44.25" customHeight="1">
      <c r="B776" s="4"/>
    </row>
    <row r="777" ht="44.25" customHeight="1">
      <c r="B777" s="4"/>
    </row>
    <row r="778" ht="44.25" customHeight="1">
      <c r="B778" s="4"/>
    </row>
    <row r="779" ht="44.25" customHeight="1">
      <c r="B779" s="4"/>
    </row>
    <row r="780" ht="44.25" customHeight="1">
      <c r="B780" s="4"/>
    </row>
    <row r="781" ht="44.25" customHeight="1">
      <c r="B781" s="4"/>
    </row>
    <row r="782" ht="44.25" customHeight="1">
      <c r="B782" s="4"/>
    </row>
    <row r="783" ht="44.25" customHeight="1">
      <c r="B783" s="4"/>
    </row>
    <row r="784" ht="44.25" customHeight="1">
      <c r="B784" s="4"/>
    </row>
    <row r="785" ht="44.25" customHeight="1">
      <c r="B785" s="4"/>
    </row>
    <row r="786" ht="44.25" customHeight="1">
      <c r="B786" s="4"/>
    </row>
    <row r="787" ht="44.25" customHeight="1">
      <c r="B787" s="4"/>
    </row>
    <row r="788" ht="44.25" customHeight="1">
      <c r="B788" s="4"/>
    </row>
    <row r="789" ht="44.25" customHeight="1">
      <c r="B789" s="4"/>
    </row>
    <row r="790" ht="44.25" customHeight="1">
      <c r="B790" s="4"/>
    </row>
    <row r="791" ht="44.25" customHeight="1">
      <c r="B791" s="4"/>
    </row>
    <row r="792" ht="44.25" customHeight="1">
      <c r="B792" s="4"/>
    </row>
    <row r="793" ht="44.25" customHeight="1">
      <c r="B793" s="4"/>
    </row>
    <row r="794" ht="44.25" customHeight="1">
      <c r="B794" s="4"/>
    </row>
    <row r="795" ht="44.25" customHeight="1">
      <c r="B795" s="4"/>
    </row>
    <row r="796" ht="44.25" customHeight="1">
      <c r="B796" s="4"/>
    </row>
    <row r="797" ht="44.25" customHeight="1">
      <c r="B797" s="4"/>
    </row>
    <row r="798" ht="44.25" customHeight="1">
      <c r="B798" s="4"/>
    </row>
    <row r="799" ht="44.25" customHeight="1">
      <c r="B799" s="4"/>
    </row>
    <row r="800" ht="44.25" customHeight="1">
      <c r="B800" s="4"/>
    </row>
    <row r="801" ht="44.25" customHeight="1">
      <c r="B801" s="4"/>
    </row>
    <row r="802" ht="44.25" customHeight="1">
      <c r="B802" s="4"/>
    </row>
    <row r="803" ht="44.25" customHeight="1">
      <c r="B803" s="4"/>
    </row>
    <row r="804" ht="44.25" customHeight="1">
      <c r="B804" s="4"/>
    </row>
    <row r="805" ht="44.25" customHeight="1">
      <c r="B805" s="4"/>
    </row>
    <row r="806" ht="44.25" customHeight="1">
      <c r="B806" s="4"/>
    </row>
    <row r="807" ht="44.25" customHeight="1">
      <c r="B807" s="4"/>
    </row>
    <row r="808" ht="44.25" customHeight="1">
      <c r="B808" s="4"/>
    </row>
    <row r="809" ht="44.25" customHeight="1">
      <c r="B809" s="4"/>
    </row>
    <row r="810" ht="44.25" customHeight="1">
      <c r="B810" s="4"/>
    </row>
    <row r="811" ht="44.25" customHeight="1">
      <c r="B811" s="4"/>
    </row>
    <row r="812" ht="44.25" customHeight="1">
      <c r="B812" s="4"/>
    </row>
    <row r="813" ht="44.25" customHeight="1">
      <c r="B813" s="4"/>
    </row>
    <row r="814" ht="44.25" customHeight="1">
      <c r="B814" s="4"/>
    </row>
    <row r="815" ht="44.25" customHeight="1">
      <c r="B815" s="4"/>
    </row>
    <row r="816" ht="44.25" customHeight="1">
      <c r="B816" s="4"/>
    </row>
    <row r="817" ht="44.25" customHeight="1">
      <c r="B817" s="4"/>
    </row>
    <row r="818" ht="44.25" customHeight="1">
      <c r="B818" s="4"/>
    </row>
    <row r="819" ht="44.25" customHeight="1">
      <c r="B819" s="4"/>
    </row>
    <row r="820" ht="44.25" customHeight="1">
      <c r="B820" s="4"/>
    </row>
    <row r="821" ht="44.25" customHeight="1">
      <c r="B821" s="4"/>
    </row>
    <row r="822" ht="44.25" customHeight="1">
      <c r="B822" s="4"/>
    </row>
    <row r="823" ht="44.25" customHeight="1">
      <c r="B823" s="4"/>
    </row>
    <row r="824" ht="44.25" customHeight="1">
      <c r="B824" s="4"/>
    </row>
    <row r="825" ht="44.25" customHeight="1">
      <c r="B825" s="4"/>
    </row>
    <row r="826" ht="44.25" customHeight="1">
      <c r="B826" s="4"/>
    </row>
    <row r="827" ht="44.25" customHeight="1">
      <c r="B827" s="4"/>
    </row>
    <row r="828" ht="44.25" customHeight="1">
      <c r="B828" s="4"/>
    </row>
    <row r="829" ht="44.25" customHeight="1">
      <c r="B829" s="4"/>
    </row>
    <row r="830" ht="44.25" customHeight="1">
      <c r="B830" s="4"/>
    </row>
    <row r="831" ht="44.25" customHeight="1">
      <c r="B831" s="4"/>
    </row>
    <row r="832" ht="44.25" customHeight="1">
      <c r="B832" s="4"/>
    </row>
    <row r="833" ht="44.25" customHeight="1">
      <c r="B833" s="4"/>
    </row>
    <row r="834" ht="44.25" customHeight="1">
      <c r="B834" s="4"/>
    </row>
    <row r="835" ht="44.25" customHeight="1">
      <c r="B835" s="4"/>
    </row>
    <row r="836" ht="44.25" customHeight="1">
      <c r="B836" s="4"/>
    </row>
    <row r="837" ht="44.25" customHeight="1">
      <c r="B837" s="4"/>
    </row>
    <row r="838" ht="44.25" customHeight="1">
      <c r="B838" s="4"/>
    </row>
    <row r="839" ht="44.25" customHeight="1">
      <c r="B839" s="4"/>
    </row>
    <row r="840" ht="44.25" customHeight="1">
      <c r="B840" s="4"/>
    </row>
    <row r="841" ht="44.25" customHeight="1">
      <c r="B841" s="4"/>
    </row>
    <row r="842" ht="44.25" customHeight="1">
      <c r="B842" s="4"/>
    </row>
    <row r="843" ht="44.25" customHeight="1">
      <c r="B843" s="4"/>
    </row>
    <row r="844" ht="44.25" customHeight="1">
      <c r="B844" s="4"/>
    </row>
    <row r="845" ht="44.25" customHeight="1">
      <c r="B845" s="4"/>
    </row>
    <row r="846" ht="44.25" customHeight="1">
      <c r="B846" s="4"/>
    </row>
    <row r="847" ht="44.25" customHeight="1">
      <c r="B847" s="4"/>
    </row>
    <row r="848" ht="44.25" customHeight="1">
      <c r="B848" s="4"/>
    </row>
    <row r="849" ht="44.25" customHeight="1">
      <c r="B849" s="4"/>
    </row>
    <row r="850" ht="44.25" customHeight="1">
      <c r="B850" s="4"/>
    </row>
    <row r="851" ht="44.25" customHeight="1">
      <c r="B851" s="4"/>
    </row>
    <row r="852" ht="44.25" customHeight="1">
      <c r="B852" s="4"/>
    </row>
    <row r="853" ht="44.25" customHeight="1">
      <c r="B853" s="4"/>
    </row>
    <row r="854" ht="44.25" customHeight="1">
      <c r="B854" s="4"/>
    </row>
    <row r="855" ht="44.25" customHeight="1">
      <c r="B855" s="4"/>
    </row>
    <row r="856" ht="44.25" customHeight="1">
      <c r="B856" s="4"/>
    </row>
    <row r="857" ht="44.25" customHeight="1">
      <c r="B857" s="4"/>
    </row>
    <row r="858" ht="44.25" customHeight="1">
      <c r="B858" s="4"/>
    </row>
    <row r="859" ht="44.25" customHeight="1">
      <c r="B859" s="4"/>
    </row>
    <row r="860" ht="44.25" customHeight="1">
      <c r="B860" s="4"/>
    </row>
    <row r="861" ht="44.25" customHeight="1">
      <c r="B861" s="4"/>
    </row>
    <row r="862" ht="44.25" customHeight="1">
      <c r="B862" s="4"/>
    </row>
    <row r="863" ht="44.25" customHeight="1">
      <c r="B863" s="4"/>
    </row>
    <row r="864" ht="44.25" customHeight="1">
      <c r="B864" s="4"/>
    </row>
    <row r="865" ht="44.25" customHeight="1">
      <c r="B865" s="4"/>
    </row>
    <row r="866" ht="44.25" customHeight="1">
      <c r="B866" s="4"/>
    </row>
    <row r="867" ht="44.25" customHeight="1">
      <c r="B867" s="4"/>
    </row>
    <row r="868" ht="44.25" customHeight="1">
      <c r="B868" s="4"/>
    </row>
    <row r="869" ht="44.25" customHeight="1">
      <c r="B869" s="4"/>
    </row>
    <row r="870" ht="44.25" customHeight="1">
      <c r="B870" s="4"/>
    </row>
    <row r="871" ht="44.25" customHeight="1">
      <c r="B871" s="4"/>
    </row>
    <row r="872" ht="44.25" customHeight="1">
      <c r="B872" s="4"/>
    </row>
    <row r="873" ht="44.25" customHeight="1">
      <c r="B873" s="4"/>
    </row>
    <row r="874" ht="44.25" customHeight="1">
      <c r="B874" s="4"/>
    </row>
    <row r="875" ht="44.25" customHeight="1">
      <c r="B875" s="4"/>
    </row>
    <row r="876" ht="44.25" customHeight="1">
      <c r="B876" s="4"/>
    </row>
    <row r="877" ht="44.25" customHeight="1">
      <c r="B877" s="4"/>
    </row>
    <row r="878" ht="44.25" customHeight="1">
      <c r="B878" s="4"/>
    </row>
    <row r="879" ht="44.25" customHeight="1">
      <c r="B879" s="4"/>
    </row>
    <row r="880" ht="44.25" customHeight="1">
      <c r="B880" s="4"/>
    </row>
    <row r="881" ht="44.25" customHeight="1">
      <c r="B881" s="4"/>
    </row>
    <row r="882" ht="44.25" customHeight="1">
      <c r="B882" s="4"/>
    </row>
    <row r="883" ht="44.25" customHeight="1">
      <c r="B883" s="4"/>
    </row>
    <row r="884" ht="44.25" customHeight="1">
      <c r="B884" s="4"/>
    </row>
    <row r="885" ht="44.25" customHeight="1">
      <c r="B885" s="4"/>
    </row>
    <row r="886" ht="44.25" customHeight="1">
      <c r="B886" s="4"/>
    </row>
    <row r="887" ht="44.25" customHeight="1">
      <c r="B887" s="4"/>
    </row>
    <row r="888" ht="44.25" customHeight="1">
      <c r="B888" s="4"/>
    </row>
    <row r="889" ht="44.25" customHeight="1">
      <c r="B889" s="4"/>
    </row>
    <row r="890" ht="44.25" customHeight="1">
      <c r="B890" s="4"/>
    </row>
    <row r="891" ht="44.25" customHeight="1">
      <c r="B891" s="4"/>
    </row>
    <row r="892" ht="44.25" customHeight="1">
      <c r="B892" s="4"/>
    </row>
    <row r="893" ht="44.25" customHeight="1">
      <c r="B893" s="4"/>
    </row>
    <row r="894" ht="44.25" customHeight="1">
      <c r="B894" s="4"/>
    </row>
    <row r="895" ht="44.25" customHeight="1">
      <c r="B895" s="4"/>
    </row>
    <row r="896" ht="44.25" customHeight="1">
      <c r="B896" s="4"/>
    </row>
    <row r="897" ht="44.25" customHeight="1">
      <c r="B897" s="4"/>
    </row>
    <row r="898" ht="44.25" customHeight="1">
      <c r="B898" s="4"/>
    </row>
    <row r="899" ht="44.25" customHeight="1">
      <c r="B899" s="4"/>
    </row>
    <row r="900" ht="44.25" customHeight="1">
      <c r="B900" s="4"/>
    </row>
    <row r="901" ht="44.25" customHeight="1">
      <c r="B901" s="4"/>
    </row>
    <row r="902" ht="44.25" customHeight="1">
      <c r="B902" s="4"/>
    </row>
    <row r="903" ht="44.25" customHeight="1">
      <c r="B903" s="4"/>
    </row>
    <row r="904" ht="44.25" customHeight="1">
      <c r="B904" s="4"/>
    </row>
    <row r="905" ht="44.25" customHeight="1">
      <c r="B905" s="4"/>
    </row>
    <row r="906" ht="44.25" customHeight="1">
      <c r="B906" s="4"/>
    </row>
    <row r="907" ht="44.25" customHeight="1">
      <c r="B907" s="4"/>
    </row>
    <row r="908" ht="44.25" customHeight="1">
      <c r="B908" s="4"/>
    </row>
    <row r="909" ht="44.25" customHeight="1">
      <c r="B909" s="4"/>
    </row>
    <row r="910" ht="44.25" customHeight="1">
      <c r="B910" s="4"/>
    </row>
    <row r="911" ht="44.25" customHeight="1">
      <c r="B911" s="4"/>
    </row>
    <row r="912" ht="44.25" customHeight="1">
      <c r="B912" s="4"/>
    </row>
    <row r="913" ht="44.25" customHeight="1">
      <c r="B913" s="4"/>
    </row>
    <row r="914" ht="44.25" customHeight="1">
      <c r="B914" s="4"/>
    </row>
    <row r="915" ht="44.25" customHeight="1">
      <c r="B915" s="4"/>
    </row>
    <row r="916" ht="44.25" customHeight="1">
      <c r="B916" s="4"/>
    </row>
    <row r="917" ht="44.25" customHeight="1">
      <c r="B917" s="4"/>
    </row>
    <row r="918" ht="44.25" customHeight="1">
      <c r="B918" s="4"/>
    </row>
    <row r="919" ht="44.25" customHeight="1">
      <c r="B919" s="4"/>
    </row>
    <row r="920" ht="44.25" customHeight="1">
      <c r="B920" s="4"/>
    </row>
    <row r="921" ht="44.25" customHeight="1">
      <c r="B921" s="4"/>
    </row>
    <row r="922" ht="44.25" customHeight="1">
      <c r="B922" s="4"/>
    </row>
    <row r="923" ht="44.25" customHeight="1">
      <c r="B923" s="4"/>
    </row>
    <row r="924" ht="44.25" customHeight="1">
      <c r="B924" s="4"/>
    </row>
    <row r="925" ht="44.25" customHeight="1">
      <c r="B925" s="4"/>
    </row>
    <row r="926" ht="44.25" customHeight="1">
      <c r="B926" s="4"/>
    </row>
    <row r="927" ht="44.25" customHeight="1">
      <c r="B927" s="4"/>
    </row>
    <row r="928" ht="44.25" customHeight="1">
      <c r="B928" s="4"/>
    </row>
    <row r="929" ht="44.25" customHeight="1">
      <c r="B929" s="4"/>
    </row>
    <row r="930" ht="44.25" customHeight="1">
      <c r="B930" s="4"/>
    </row>
    <row r="931" ht="44.25" customHeight="1">
      <c r="B931" s="4"/>
    </row>
    <row r="932" ht="44.25" customHeight="1">
      <c r="B932" s="4"/>
    </row>
    <row r="933" ht="44.25" customHeight="1">
      <c r="B933" s="4"/>
    </row>
    <row r="934" ht="44.25" customHeight="1">
      <c r="B934" s="4"/>
    </row>
    <row r="935" ht="44.25" customHeight="1">
      <c r="B935" s="4"/>
    </row>
    <row r="936" ht="44.25" customHeight="1">
      <c r="B936" s="4"/>
    </row>
    <row r="937" ht="44.25" customHeight="1">
      <c r="B937" s="4"/>
    </row>
    <row r="938" ht="44.25" customHeight="1">
      <c r="B938" s="4"/>
    </row>
    <row r="939" ht="44.25" customHeight="1">
      <c r="B939" s="4"/>
    </row>
    <row r="940" ht="44.25" customHeight="1">
      <c r="B940" s="4"/>
    </row>
    <row r="941" ht="44.25" customHeight="1">
      <c r="B941" s="4"/>
    </row>
    <row r="942" ht="44.25" customHeight="1">
      <c r="B942" s="4"/>
    </row>
    <row r="943" ht="44.25" customHeight="1">
      <c r="B943" s="4"/>
    </row>
    <row r="944" ht="44.25" customHeight="1">
      <c r="B944" s="4"/>
    </row>
    <row r="945" ht="44.25" customHeight="1">
      <c r="B945" s="4"/>
    </row>
    <row r="946" ht="44.25" customHeight="1">
      <c r="B946" s="4"/>
    </row>
    <row r="947" ht="44.25" customHeight="1">
      <c r="B947" s="4"/>
    </row>
    <row r="948" ht="44.25" customHeight="1">
      <c r="B948" s="4"/>
    </row>
    <row r="949" ht="44.25" customHeight="1">
      <c r="B949" s="4"/>
    </row>
    <row r="950" ht="44.25" customHeight="1">
      <c r="B950" s="4"/>
    </row>
    <row r="951" ht="44.25" customHeight="1">
      <c r="B951" s="4"/>
    </row>
    <row r="952" ht="44.25" customHeight="1">
      <c r="B952" s="4"/>
    </row>
    <row r="953" ht="44.25" customHeight="1">
      <c r="B953" s="4"/>
    </row>
    <row r="954" ht="44.25" customHeight="1">
      <c r="B954" s="4"/>
    </row>
    <row r="955" ht="44.25" customHeight="1">
      <c r="B955" s="4"/>
    </row>
    <row r="956" ht="44.25" customHeight="1">
      <c r="B956" s="4"/>
    </row>
    <row r="957" ht="44.25" customHeight="1">
      <c r="B957" s="4"/>
    </row>
    <row r="958" ht="44.25" customHeight="1">
      <c r="B958" s="4"/>
    </row>
    <row r="959" ht="44.25" customHeight="1">
      <c r="B959" s="4"/>
    </row>
    <row r="960" ht="44.25" customHeight="1">
      <c r="B960" s="4"/>
    </row>
    <row r="961" ht="44.25" customHeight="1">
      <c r="B961" s="4"/>
    </row>
    <row r="962" ht="44.25" customHeight="1">
      <c r="B962" s="4"/>
    </row>
    <row r="963" ht="44.25" customHeight="1">
      <c r="B963" s="4"/>
    </row>
    <row r="964" ht="44.25" customHeight="1">
      <c r="B964" s="4"/>
    </row>
    <row r="965" ht="44.25" customHeight="1">
      <c r="B965" s="4"/>
    </row>
    <row r="966" ht="44.25" customHeight="1">
      <c r="B966" s="4"/>
    </row>
    <row r="967" ht="44.25" customHeight="1">
      <c r="B967" s="4"/>
    </row>
    <row r="968" ht="44.25" customHeight="1">
      <c r="B968" s="4"/>
    </row>
    <row r="969" ht="44.25" customHeight="1">
      <c r="B969" s="4"/>
    </row>
    <row r="970" ht="44.25" customHeight="1">
      <c r="B970" s="4"/>
    </row>
    <row r="971" ht="44.25" customHeight="1">
      <c r="B971" s="4"/>
    </row>
    <row r="972" ht="44.25" customHeight="1">
      <c r="B972" s="4"/>
    </row>
    <row r="973" ht="44.25" customHeight="1">
      <c r="B973" s="4"/>
    </row>
    <row r="974" ht="44.25" customHeight="1">
      <c r="B974" s="4"/>
    </row>
    <row r="975" ht="44.25" customHeight="1">
      <c r="B975" s="4"/>
    </row>
    <row r="976" ht="44.25" customHeight="1">
      <c r="B976" s="4"/>
    </row>
    <row r="977" ht="44.25" customHeight="1">
      <c r="B977" s="4"/>
    </row>
    <row r="978" ht="44.25" customHeight="1">
      <c r="B978" s="4"/>
    </row>
    <row r="979" ht="44.25" customHeight="1">
      <c r="B979" s="4"/>
    </row>
    <row r="980" ht="44.25" customHeight="1">
      <c r="B980" s="4"/>
    </row>
    <row r="981" ht="44.25" customHeight="1">
      <c r="B981" s="4"/>
    </row>
    <row r="982" ht="44.25" customHeight="1">
      <c r="B982" s="4"/>
    </row>
    <row r="983" ht="44.25" customHeight="1">
      <c r="B983" s="4"/>
    </row>
    <row r="984" ht="44.25" customHeight="1">
      <c r="B984" s="4"/>
    </row>
    <row r="985" ht="44.25" customHeight="1">
      <c r="B985" s="4"/>
    </row>
    <row r="986" ht="44.25" customHeight="1">
      <c r="B986" s="4"/>
    </row>
    <row r="987" ht="44.25" customHeight="1">
      <c r="B987" s="4"/>
    </row>
    <row r="988" ht="44.25" customHeight="1">
      <c r="B988" s="4"/>
    </row>
    <row r="989" ht="44.25" customHeight="1">
      <c r="B989" s="4"/>
    </row>
    <row r="990" ht="44.25" customHeight="1">
      <c r="B990" s="4"/>
    </row>
    <row r="991" ht="44.25" customHeight="1">
      <c r="B991" s="4"/>
    </row>
    <row r="992" ht="44.25" customHeight="1">
      <c r="B992" s="4"/>
    </row>
    <row r="993" ht="44.25" customHeight="1">
      <c r="B993" s="4"/>
    </row>
    <row r="994" ht="44.25" customHeight="1">
      <c r="B994" s="4"/>
    </row>
    <row r="995" ht="44.25" customHeight="1">
      <c r="B995" s="4"/>
    </row>
    <row r="996" ht="44.25" customHeight="1">
      <c r="B996" s="4"/>
    </row>
    <row r="997" ht="44.25" customHeight="1">
      <c r="B997" s="4"/>
    </row>
    <row r="998" ht="44.25" customHeight="1">
      <c r="B998" s="4"/>
    </row>
    <row r="999" ht="44.25" customHeight="1">
      <c r="B999" s="4"/>
    </row>
    <row r="1000" ht="44.25" customHeight="1">
      <c r="B1000" s="4"/>
    </row>
    <row r="1001" ht="44.25" customHeight="1">
      <c r="B1001" s="4"/>
    </row>
    <row r="1002" ht="44.25" customHeight="1">
      <c r="B1002" s="4"/>
    </row>
    <row r="1003" ht="44.25" customHeight="1">
      <c r="B1003" s="4"/>
    </row>
    <row r="1004" ht="44.25" customHeight="1">
      <c r="B1004" s="4"/>
    </row>
    <row r="1005" ht="44.25" customHeight="1">
      <c r="B1005" s="4"/>
    </row>
    <row r="1006" ht="44.25" customHeight="1">
      <c r="B1006" s="4"/>
    </row>
    <row r="1007" ht="44.25" customHeight="1">
      <c r="B1007" s="4"/>
    </row>
    <row r="1008" ht="44.25" customHeight="1">
      <c r="B1008" s="4"/>
    </row>
    <row r="1009" ht="44.25" customHeight="1">
      <c r="B1009" s="4"/>
    </row>
    <row r="1010" ht="44.25" customHeight="1">
      <c r="B1010" s="4"/>
    </row>
    <row r="1011" ht="44.25" customHeight="1">
      <c r="B1011" s="4"/>
    </row>
    <row r="1012" ht="44.25" customHeight="1">
      <c r="B1012" s="4"/>
    </row>
    <row r="1013" ht="44.25" customHeight="1">
      <c r="B1013" s="4"/>
    </row>
    <row r="1014" ht="44.25" customHeight="1">
      <c r="B1014" s="4"/>
    </row>
    <row r="1015" ht="44.25" customHeight="1">
      <c r="B1015" s="4"/>
    </row>
    <row r="1016" ht="44.25" customHeight="1">
      <c r="B1016" s="4"/>
    </row>
    <row r="1017" ht="44.25" customHeight="1">
      <c r="B1017" s="4"/>
    </row>
    <row r="1018" ht="44.25" customHeight="1">
      <c r="B1018" s="4"/>
    </row>
    <row r="1019" ht="44.25" customHeight="1">
      <c r="B1019" s="4"/>
    </row>
    <row r="1020" ht="44.25" customHeight="1">
      <c r="B1020" s="4"/>
    </row>
    <row r="1021" ht="44.25" customHeight="1">
      <c r="B1021" s="4"/>
    </row>
    <row r="1022" ht="44.25" customHeight="1">
      <c r="B1022" s="4"/>
    </row>
    <row r="1023" ht="44.25" customHeight="1">
      <c r="B1023" s="4"/>
    </row>
    <row r="1024" ht="44.25" customHeight="1">
      <c r="B1024" s="4"/>
    </row>
    <row r="1025" ht="44.25" customHeight="1">
      <c r="B1025" s="4"/>
    </row>
    <row r="1026" ht="44.25" customHeight="1">
      <c r="B1026" s="4"/>
    </row>
    <row r="1027" ht="44.25" customHeight="1">
      <c r="B1027" s="4"/>
    </row>
    <row r="1028" ht="44.25" customHeight="1">
      <c r="B1028" s="4"/>
    </row>
    <row r="1029" ht="44.25" customHeight="1">
      <c r="B1029" s="4"/>
    </row>
    <row r="1030" ht="44.25" customHeight="1">
      <c r="B1030" s="4"/>
    </row>
    <row r="1031" ht="44.25" customHeight="1">
      <c r="B1031" s="4"/>
    </row>
    <row r="1032" ht="44.25" customHeight="1">
      <c r="B1032" s="4"/>
    </row>
    <row r="1033" ht="44.25" customHeight="1">
      <c r="B1033" s="4"/>
    </row>
    <row r="1034" ht="44.25" customHeight="1">
      <c r="B1034" s="4"/>
    </row>
    <row r="1035" ht="44.25" customHeight="1">
      <c r="B1035" s="4"/>
    </row>
    <row r="1036" ht="44.25" customHeight="1">
      <c r="B1036" s="4"/>
    </row>
    <row r="1037" ht="44.25" customHeight="1">
      <c r="B1037" s="4"/>
    </row>
    <row r="1038" ht="44.25" customHeight="1">
      <c r="B1038" s="4"/>
    </row>
    <row r="1039" ht="44.25" customHeight="1">
      <c r="B1039" s="4"/>
    </row>
    <row r="1040" ht="44.25" customHeight="1">
      <c r="B1040" s="4"/>
    </row>
    <row r="1041" ht="44.25" customHeight="1">
      <c r="B1041" s="4"/>
    </row>
    <row r="1042" ht="44.25" customHeight="1">
      <c r="B1042" s="4"/>
    </row>
    <row r="1043" ht="44.25" customHeight="1">
      <c r="B1043" s="4"/>
    </row>
    <row r="1044" ht="44.25" customHeight="1">
      <c r="B1044" s="4"/>
    </row>
    <row r="1045" ht="44.25" customHeight="1">
      <c r="B1045" s="4"/>
    </row>
    <row r="1046" ht="44.25" customHeight="1">
      <c r="B1046" s="4"/>
    </row>
    <row r="1047" ht="44.25" customHeight="1">
      <c r="B1047" s="4"/>
    </row>
    <row r="1048" ht="44.25" customHeight="1">
      <c r="B1048" s="4"/>
    </row>
    <row r="1049" ht="44.25" customHeight="1">
      <c r="B1049" s="4"/>
    </row>
    <row r="1050" ht="44.25" customHeight="1">
      <c r="B1050" s="4"/>
    </row>
    <row r="1051" ht="44.25" customHeight="1">
      <c r="B1051" s="4"/>
    </row>
    <row r="1052" ht="44.25" customHeight="1">
      <c r="B1052" s="4"/>
    </row>
    <row r="1053" ht="44.25" customHeight="1">
      <c r="B1053" s="4"/>
    </row>
    <row r="1054" ht="44.25" customHeight="1">
      <c r="B1054" s="4"/>
    </row>
    <row r="1055" ht="44.25" customHeight="1">
      <c r="B1055" s="4"/>
    </row>
    <row r="1056" ht="44.25" customHeight="1">
      <c r="B1056" s="4"/>
    </row>
    <row r="1057" ht="44.25" customHeight="1">
      <c r="B1057" s="4"/>
    </row>
    <row r="1058" ht="44.25" customHeight="1">
      <c r="B1058" s="4"/>
    </row>
    <row r="1059" ht="44.25" customHeight="1">
      <c r="B1059" s="4"/>
    </row>
    <row r="1060" ht="44.25" customHeight="1">
      <c r="B1060" s="4"/>
    </row>
    <row r="1061" ht="44.25" customHeight="1">
      <c r="B1061" s="4"/>
    </row>
    <row r="1062" ht="44.25" customHeight="1">
      <c r="B1062" s="4"/>
    </row>
    <row r="1063" ht="44.25" customHeight="1">
      <c r="B1063" s="4"/>
    </row>
    <row r="1064" ht="44.25" customHeight="1">
      <c r="B1064" s="4"/>
    </row>
    <row r="1065" ht="44.25" customHeight="1">
      <c r="B1065" s="4"/>
    </row>
    <row r="1066" ht="44.25" customHeight="1">
      <c r="B1066" s="4"/>
    </row>
    <row r="1067" ht="44.25" customHeight="1">
      <c r="B1067" s="4"/>
    </row>
    <row r="1068" ht="44.25" customHeight="1">
      <c r="B1068" s="4"/>
    </row>
    <row r="1069" ht="44.25" customHeight="1">
      <c r="B1069" s="4"/>
    </row>
    <row r="1070" ht="44.25" customHeight="1">
      <c r="B1070" s="4"/>
    </row>
    <row r="1071" ht="44.25" customHeight="1">
      <c r="B1071" s="4"/>
    </row>
    <row r="1072" ht="44.25" customHeight="1">
      <c r="B1072" s="4"/>
    </row>
    <row r="1073" ht="44.25" customHeight="1">
      <c r="B1073" s="4"/>
    </row>
    <row r="1074" ht="44.25" customHeight="1">
      <c r="B1074" s="4"/>
    </row>
    <row r="1075" ht="44.25" customHeight="1">
      <c r="B1075" s="4"/>
    </row>
    <row r="1076" ht="44.25" customHeight="1">
      <c r="B1076" s="4"/>
    </row>
    <row r="1077" ht="44.25" customHeight="1">
      <c r="B1077" s="4"/>
    </row>
    <row r="1078" ht="44.25" customHeight="1">
      <c r="B1078" s="4"/>
    </row>
    <row r="1079" ht="44.25" customHeight="1">
      <c r="B1079" s="4"/>
    </row>
    <row r="1080" ht="44.25" customHeight="1">
      <c r="B1080" s="4"/>
    </row>
    <row r="1081" ht="44.25" customHeight="1">
      <c r="B1081" s="4"/>
    </row>
    <row r="1082" ht="44.25" customHeight="1">
      <c r="B1082" s="4"/>
    </row>
    <row r="1083" ht="44.25" customHeight="1">
      <c r="B1083" s="4"/>
    </row>
    <row r="1084" ht="44.25" customHeight="1">
      <c r="B1084" s="4"/>
    </row>
    <row r="1085" ht="44.25" customHeight="1">
      <c r="B1085" s="4"/>
    </row>
    <row r="1086" ht="44.25" customHeight="1">
      <c r="B1086" s="4"/>
    </row>
    <row r="1087" ht="44.25" customHeight="1">
      <c r="B1087" s="4"/>
    </row>
    <row r="1088" ht="44.25" customHeight="1">
      <c r="B1088" s="4"/>
    </row>
    <row r="1089" ht="44.25" customHeight="1">
      <c r="B1089" s="4"/>
    </row>
    <row r="1090" ht="44.25" customHeight="1">
      <c r="B1090" s="4"/>
    </row>
    <row r="1091" ht="44.25" customHeight="1">
      <c r="B1091" s="4"/>
    </row>
    <row r="1092" ht="44.25" customHeight="1">
      <c r="B1092" s="4"/>
    </row>
    <row r="1093" ht="44.25" customHeight="1">
      <c r="B1093" s="4"/>
    </row>
    <row r="1094" ht="44.25" customHeight="1">
      <c r="B1094" s="4"/>
    </row>
    <row r="1095" ht="44.25" customHeight="1">
      <c r="B1095" s="4"/>
    </row>
    <row r="1096" ht="44.25" customHeight="1">
      <c r="B1096" s="4"/>
    </row>
    <row r="1097" ht="44.25" customHeight="1">
      <c r="B1097" s="4"/>
    </row>
    <row r="1098" ht="44.25" customHeight="1">
      <c r="B1098" s="4"/>
    </row>
    <row r="1099" ht="44.25" customHeight="1">
      <c r="B1099" s="4"/>
    </row>
    <row r="1100" ht="44.25" customHeight="1">
      <c r="B1100" s="4"/>
    </row>
    <row r="1101" ht="44.25" customHeight="1">
      <c r="B1101" s="4"/>
    </row>
    <row r="1102" ht="44.25" customHeight="1">
      <c r="B1102" s="4"/>
    </row>
    <row r="1103" ht="44.25" customHeight="1">
      <c r="B1103" s="4"/>
    </row>
    <row r="1104" ht="44.25" customHeight="1">
      <c r="B1104" s="4"/>
    </row>
    <row r="1105" ht="44.25" customHeight="1">
      <c r="B1105" s="4"/>
    </row>
    <row r="1106" ht="44.25" customHeight="1">
      <c r="B1106" s="4"/>
    </row>
    <row r="1107" ht="44.25" customHeight="1">
      <c r="B1107" s="4"/>
    </row>
    <row r="1108" ht="44.25" customHeight="1">
      <c r="B1108" s="4"/>
    </row>
    <row r="1109" ht="44.25" customHeight="1">
      <c r="B1109" s="4"/>
    </row>
    <row r="1110" ht="44.25" customHeight="1">
      <c r="B1110" s="4"/>
    </row>
    <row r="1111" ht="44.25" customHeight="1">
      <c r="B1111" s="4"/>
    </row>
    <row r="1112" ht="44.25" customHeight="1">
      <c r="B1112" s="4"/>
    </row>
    <row r="1113" ht="44.25" customHeight="1">
      <c r="B1113" s="4"/>
    </row>
    <row r="1114" ht="44.25" customHeight="1">
      <c r="B1114" s="4"/>
    </row>
    <row r="1115" ht="44.25" customHeight="1">
      <c r="B1115" s="4"/>
    </row>
    <row r="1116" ht="44.25" customHeight="1">
      <c r="B1116" s="4"/>
    </row>
    <row r="1117" ht="44.25" customHeight="1">
      <c r="B1117" s="4"/>
    </row>
    <row r="1118" ht="44.25" customHeight="1">
      <c r="B1118" s="4"/>
    </row>
    <row r="1119" ht="44.25" customHeight="1">
      <c r="B1119" s="4"/>
    </row>
    <row r="1120" ht="44.25" customHeight="1">
      <c r="B1120" s="4"/>
    </row>
    <row r="1121" ht="44.25" customHeight="1">
      <c r="B1121" s="4"/>
    </row>
    <row r="1122" ht="44.25" customHeight="1">
      <c r="B1122" s="4"/>
    </row>
    <row r="1123" ht="44.25" customHeight="1">
      <c r="B1123" s="4"/>
    </row>
    <row r="1124" ht="44.25" customHeight="1">
      <c r="B1124" s="4"/>
    </row>
    <row r="1125" ht="44.25" customHeight="1">
      <c r="B1125" s="4"/>
    </row>
    <row r="1126" ht="44.25" customHeight="1">
      <c r="B1126" s="4"/>
    </row>
    <row r="1127" ht="44.25" customHeight="1">
      <c r="B1127" s="4"/>
    </row>
    <row r="1128" ht="44.25" customHeight="1">
      <c r="B1128" s="4"/>
    </row>
    <row r="1129" ht="44.25" customHeight="1">
      <c r="B1129" s="4"/>
    </row>
    <row r="1130" ht="44.25" customHeight="1">
      <c r="B1130" s="4"/>
    </row>
    <row r="1131" ht="44.25" customHeight="1">
      <c r="B1131" s="4"/>
    </row>
    <row r="1132" ht="44.25" customHeight="1">
      <c r="B1132" s="4"/>
    </row>
    <row r="1133" ht="44.25" customHeight="1">
      <c r="B1133" s="4"/>
    </row>
    <row r="1134" ht="44.25" customHeight="1">
      <c r="B1134" s="4"/>
    </row>
    <row r="1135" ht="44.25" customHeight="1">
      <c r="B1135" s="4"/>
    </row>
    <row r="1136" ht="44.25" customHeight="1">
      <c r="B1136" s="4"/>
    </row>
    <row r="1137" ht="44.25" customHeight="1">
      <c r="B1137" s="4"/>
    </row>
    <row r="1138" ht="44.25" customHeight="1">
      <c r="B1138" s="4"/>
    </row>
    <row r="1139" ht="44.25" customHeight="1">
      <c r="B1139" s="4"/>
    </row>
    <row r="1140" ht="44.25" customHeight="1">
      <c r="B1140" s="4"/>
    </row>
    <row r="1141" ht="44.25" customHeight="1">
      <c r="B1141" s="4"/>
    </row>
    <row r="1142" ht="44.25" customHeight="1">
      <c r="B1142" s="4"/>
    </row>
    <row r="1143" ht="44.25" customHeight="1">
      <c r="B1143" s="4"/>
    </row>
    <row r="1144" ht="44.25" customHeight="1">
      <c r="B1144" s="4"/>
    </row>
    <row r="1145" ht="44.25" customHeight="1">
      <c r="B1145" s="4"/>
    </row>
    <row r="1146" ht="44.25" customHeight="1">
      <c r="B1146" s="4"/>
    </row>
    <row r="1147" ht="44.25" customHeight="1">
      <c r="B1147" s="4"/>
    </row>
    <row r="1148" ht="44.25" customHeight="1">
      <c r="B1148" s="4"/>
    </row>
    <row r="1149" ht="44.25" customHeight="1">
      <c r="B1149" s="4"/>
    </row>
    <row r="1150" ht="44.25" customHeight="1">
      <c r="B1150" s="4"/>
    </row>
    <row r="1151" ht="44.25" customHeight="1">
      <c r="B1151" s="4"/>
    </row>
    <row r="1152" ht="44.25" customHeight="1">
      <c r="B1152" s="4"/>
    </row>
    <row r="1153" ht="44.25" customHeight="1">
      <c r="B1153" s="4"/>
    </row>
    <row r="1154" ht="44.25" customHeight="1">
      <c r="B1154" s="4"/>
    </row>
    <row r="1155" ht="44.25" customHeight="1">
      <c r="B1155" s="4"/>
    </row>
    <row r="1156" ht="44.25" customHeight="1">
      <c r="B1156" s="4"/>
    </row>
    <row r="1157" ht="44.25" customHeight="1">
      <c r="B1157" s="4"/>
    </row>
    <row r="1158" ht="44.25" customHeight="1">
      <c r="B1158" s="4"/>
    </row>
    <row r="1159" ht="44.25" customHeight="1">
      <c r="B1159" s="4"/>
    </row>
    <row r="1160" ht="44.25" customHeight="1">
      <c r="B1160" s="4"/>
    </row>
    <row r="1161" ht="44.25" customHeight="1">
      <c r="B1161" s="4"/>
    </row>
    <row r="1162" ht="44.25" customHeight="1">
      <c r="B1162" s="4"/>
    </row>
    <row r="1163" ht="44.25" customHeight="1">
      <c r="B1163" s="4"/>
    </row>
    <row r="1164" ht="44.25" customHeight="1">
      <c r="B1164" s="4"/>
    </row>
    <row r="1165" ht="44.25" customHeight="1">
      <c r="B1165" s="4"/>
    </row>
    <row r="1166" ht="44.25" customHeight="1">
      <c r="B1166" s="4"/>
    </row>
    <row r="1167" ht="44.25" customHeight="1">
      <c r="B1167" s="4"/>
    </row>
    <row r="1168" ht="44.25" customHeight="1">
      <c r="B1168" s="4"/>
    </row>
    <row r="1169" ht="44.25" customHeight="1">
      <c r="B1169" s="4"/>
    </row>
    <row r="1170" ht="44.25" customHeight="1">
      <c r="B1170" s="4"/>
    </row>
    <row r="1171" ht="44.25" customHeight="1">
      <c r="B1171" s="4"/>
    </row>
    <row r="1172" ht="44.25" customHeight="1">
      <c r="B1172" s="4"/>
    </row>
    <row r="1173" ht="44.25" customHeight="1">
      <c r="B1173" s="4"/>
    </row>
    <row r="1174" ht="44.25" customHeight="1">
      <c r="B1174" s="4"/>
    </row>
    <row r="1175" ht="44.25" customHeight="1">
      <c r="B1175" s="4"/>
    </row>
    <row r="1176" ht="44.25" customHeight="1">
      <c r="B1176" s="4"/>
    </row>
    <row r="1177" ht="44.25" customHeight="1">
      <c r="B1177" s="4"/>
    </row>
    <row r="1178" ht="44.25" customHeight="1">
      <c r="B1178" s="4"/>
    </row>
    <row r="1179" ht="44.25" customHeight="1">
      <c r="B1179" s="4"/>
    </row>
    <row r="1180" ht="44.25" customHeight="1">
      <c r="B1180" s="4"/>
    </row>
    <row r="1181" ht="44.25" customHeight="1">
      <c r="B1181" s="4"/>
    </row>
    <row r="1182" ht="44.25" customHeight="1">
      <c r="B1182" s="4"/>
    </row>
    <row r="1183" ht="44.25" customHeight="1">
      <c r="B1183" s="4"/>
    </row>
    <row r="1184" ht="44.25" customHeight="1">
      <c r="B1184" s="4"/>
    </row>
    <row r="1185" ht="44.25" customHeight="1">
      <c r="B1185" s="4"/>
    </row>
    <row r="1186" ht="44.25" customHeight="1">
      <c r="B1186" s="4"/>
    </row>
    <row r="1187" ht="44.25" customHeight="1">
      <c r="B1187" s="4"/>
    </row>
    <row r="1188" ht="44.25" customHeight="1">
      <c r="B1188" s="4"/>
    </row>
    <row r="1189" ht="44.25" customHeight="1">
      <c r="B1189" s="4"/>
    </row>
    <row r="1190" ht="44.25" customHeight="1">
      <c r="B1190" s="4"/>
    </row>
    <row r="1191" ht="44.25" customHeight="1">
      <c r="B1191" s="4"/>
    </row>
    <row r="1192" ht="44.25" customHeight="1">
      <c r="B1192" s="4"/>
    </row>
    <row r="1193" ht="44.25" customHeight="1">
      <c r="B1193" s="4"/>
    </row>
    <row r="1194" ht="44.25" customHeight="1">
      <c r="B1194" s="4"/>
    </row>
    <row r="1195" ht="44.25" customHeight="1">
      <c r="B1195" s="4"/>
    </row>
    <row r="1196" ht="44.25" customHeight="1">
      <c r="B1196" s="4"/>
    </row>
    <row r="1197" ht="44.25" customHeight="1">
      <c r="B1197" s="4"/>
    </row>
    <row r="1198" ht="44.25" customHeight="1">
      <c r="B1198" s="4"/>
    </row>
    <row r="1199" ht="44.25" customHeight="1">
      <c r="B1199" s="4"/>
    </row>
    <row r="1200" ht="44.25" customHeight="1">
      <c r="B1200" s="4"/>
    </row>
    <row r="1201" ht="44.25" customHeight="1">
      <c r="B1201" s="4"/>
    </row>
    <row r="1202" ht="44.25" customHeight="1">
      <c r="B1202" s="4"/>
    </row>
    <row r="1203" ht="44.25" customHeight="1">
      <c r="B1203" s="4"/>
    </row>
    <row r="1204" ht="44.25" customHeight="1">
      <c r="B1204" s="4"/>
    </row>
    <row r="1205" ht="44.25" customHeight="1">
      <c r="B1205" s="4"/>
    </row>
    <row r="1206" ht="44.25" customHeight="1">
      <c r="B1206" s="4"/>
    </row>
    <row r="1207" ht="44.25" customHeight="1">
      <c r="B1207" s="4"/>
    </row>
    <row r="1208" ht="44.25" customHeight="1">
      <c r="B1208" s="4"/>
    </row>
    <row r="1209" ht="44.25" customHeight="1">
      <c r="B1209" s="4"/>
    </row>
    <row r="1210" ht="44.25" customHeight="1">
      <c r="B1210" s="4"/>
    </row>
    <row r="1211" ht="44.25" customHeight="1">
      <c r="B1211" s="4"/>
    </row>
    <row r="1212" ht="44.25" customHeight="1">
      <c r="B1212" s="4"/>
    </row>
    <row r="1213" ht="44.25" customHeight="1">
      <c r="B1213" s="4"/>
    </row>
    <row r="1214" ht="44.25" customHeight="1">
      <c r="B1214" s="4"/>
    </row>
    <row r="1215" ht="44.25" customHeight="1">
      <c r="B1215" s="4"/>
    </row>
    <row r="1216" ht="44.25" customHeight="1">
      <c r="B1216" s="4"/>
    </row>
    <row r="1217" ht="44.25" customHeight="1">
      <c r="B1217" s="4"/>
    </row>
    <row r="1218" ht="44.25" customHeight="1">
      <c r="B1218" s="4"/>
    </row>
    <row r="1219" ht="44.25" customHeight="1">
      <c r="B1219" s="4"/>
    </row>
    <row r="1220" ht="44.25" customHeight="1">
      <c r="B1220" s="4"/>
    </row>
    <row r="1221" ht="44.25" customHeight="1">
      <c r="B1221" s="4"/>
    </row>
    <row r="1222" ht="44.25" customHeight="1">
      <c r="B1222" s="4"/>
    </row>
    <row r="1223" ht="44.25" customHeight="1">
      <c r="B1223" s="4"/>
    </row>
    <row r="1224" ht="44.25" customHeight="1">
      <c r="B1224" s="4"/>
    </row>
    <row r="1225" ht="44.25" customHeight="1">
      <c r="B1225" s="4"/>
    </row>
    <row r="1226" ht="44.25" customHeight="1">
      <c r="B1226" s="4"/>
    </row>
    <row r="1227" ht="44.25" customHeight="1">
      <c r="B1227" s="4"/>
    </row>
    <row r="1228" ht="44.25" customHeight="1">
      <c r="B1228" s="4"/>
    </row>
    <row r="1229" ht="44.25" customHeight="1">
      <c r="B1229" s="4"/>
    </row>
    <row r="1230" ht="44.25" customHeight="1">
      <c r="B1230" s="4"/>
    </row>
    <row r="1231" ht="44.25" customHeight="1">
      <c r="B1231" s="4"/>
    </row>
    <row r="1232" ht="44.25" customHeight="1">
      <c r="B1232" s="4"/>
    </row>
    <row r="1233" ht="44.25" customHeight="1">
      <c r="B1233" s="4"/>
    </row>
    <row r="1234" ht="44.25" customHeight="1">
      <c r="B1234" s="4"/>
    </row>
    <row r="1235" ht="44.25" customHeight="1">
      <c r="B1235" s="4"/>
    </row>
    <row r="1236" ht="44.25" customHeight="1">
      <c r="B1236" s="4"/>
    </row>
    <row r="1237" ht="44.25" customHeight="1">
      <c r="B1237" s="4"/>
    </row>
    <row r="1238" ht="44.25" customHeight="1">
      <c r="B1238" s="4"/>
    </row>
    <row r="1239" ht="44.25" customHeight="1">
      <c r="B1239" s="4"/>
    </row>
    <row r="1240" ht="44.25" customHeight="1">
      <c r="B1240" s="4"/>
    </row>
    <row r="1241" ht="44.25" customHeight="1">
      <c r="B1241" s="4"/>
    </row>
    <row r="1242" ht="44.25" customHeight="1">
      <c r="B1242" s="4"/>
    </row>
    <row r="1243" ht="44.25" customHeight="1">
      <c r="B1243" s="4"/>
    </row>
    <row r="1244" ht="44.25" customHeight="1">
      <c r="B1244" s="4"/>
    </row>
    <row r="1245" ht="44.25" customHeight="1">
      <c r="B1245" s="4"/>
    </row>
    <row r="1246" ht="44.25" customHeight="1">
      <c r="B1246" s="4"/>
    </row>
    <row r="1247" ht="44.25" customHeight="1">
      <c r="B1247" s="4"/>
    </row>
    <row r="1248" ht="44.25" customHeight="1">
      <c r="B1248" s="4"/>
    </row>
    <row r="1249" ht="44.25" customHeight="1">
      <c r="B1249" s="4"/>
    </row>
    <row r="1250" ht="44.25" customHeight="1">
      <c r="B1250" s="4"/>
    </row>
    <row r="1251" ht="44.25" customHeight="1">
      <c r="B1251" s="4"/>
    </row>
    <row r="1252" ht="44.25" customHeight="1">
      <c r="B1252" s="4"/>
    </row>
    <row r="1253" ht="44.25" customHeight="1">
      <c r="B1253" s="4"/>
    </row>
    <row r="1254" ht="44.25" customHeight="1">
      <c r="B1254" s="4"/>
    </row>
    <row r="1255" ht="44.25" customHeight="1">
      <c r="B1255" s="4"/>
    </row>
    <row r="1256" ht="44.25" customHeight="1">
      <c r="B1256" s="4"/>
    </row>
    <row r="1257" ht="44.25" customHeight="1">
      <c r="B1257" s="4"/>
    </row>
    <row r="1258" ht="44.25" customHeight="1">
      <c r="B1258" s="4"/>
    </row>
    <row r="1259" ht="44.25" customHeight="1">
      <c r="B1259" s="4"/>
    </row>
    <row r="1260" ht="44.25" customHeight="1">
      <c r="B1260" s="4"/>
    </row>
    <row r="1261" ht="44.25" customHeight="1">
      <c r="B1261" s="4"/>
    </row>
    <row r="1262" ht="44.25" customHeight="1">
      <c r="B1262" s="4"/>
    </row>
    <row r="1263" ht="44.25" customHeight="1">
      <c r="B1263" s="4"/>
    </row>
    <row r="1264" ht="44.25" customHeight="1">
      <c r="B1264" s="4"/>
    </row>
    <row r="1265" ht="44.25" customHeight="1">
      <c r="B1265" s="4"/>
    </row>
    <row r="1266" ht="44.25" customHeight="1">
      <c r="B1266" s="4"/>
    </row>
    <row r="1267" ht="44.25" customHeight="1">
      <c r="B1267" s="4"/>
    </row>
    <row r="1268" ht="44.25" customHeight="1">
      <c r="B1268" s="4"/>
    </row>
    <row r="1269" ht="44.25" customHeight="1">
      <c r="B1269" s="4"/>
    </row>
    <row r="1270" ht="44.25" customHeight="1">
      <c r="B1270" s="4"/>
    </row>
    <row r="1271" ht="44.25" customHeight="1">
      <c r="B1271" s="4"/>
    </row>
    <row r="1272" ht="44.25" customHeight="1">
      <c r="B1272" s="4"/>
    </row>
    <row r="1273" ht="44.25" customHeight="1">
      <c r="B1273" s="4"/>
    </row>
    <row r="1274" ht="44.25" customHeight="1">
      <c r="B1274" s="4"/>
    </row>
    <row r="1275" ht="44.25" customHeight="1">
      <c r="B1275" s="4"/>
    </row>
    <row r="1276" ht="44.25" customHeight="1">
      <c r="B1276" s="4"/>
    </row>
    <row r="1277" ht="44.25" customHeight="1">
      <c r="B1277" s="4"/>
    </row>
    <row r="1278" ht="44.25" customHeight="1">
      <c r="B1278" s="4"/>
    </row>
    <row r="1279" ht="44.25" customHeight="1">
      <c r="B1279" s="4"/>
    </row>
    <row r="1280" ht="44.25" customHeight="1">
      <c r="B1280" s="4"/>
    </row>
    <row r="1281" ht="44.25" customHeight="1">
      <c r="B1281" s="4"/>
    </row>
    <row r="1282" ht="44.25" customHeight="1">
      <c r="B1282" s="4"/>
    </row>
    <row r="1283" ht="44.25" customHeight="1">
      <c r="B1283" s="4"/>
    </row>
    <row r="1284" ht="44.25" customHeight="1">
      <c r="B1284" s="4"/>
    </row>
    <row r="1285" ht="44.25" customHeight="1">
      <c r="B1285" s="4"/>
    </row>
    <row r="1286" ht="44.25" customHeight="1">
      <c r="B1286" s="4"/>
    </row>
    <row r="1287" ht="44.25" customHeight="1">
      <c r="B1287" s="4"/>
    </row>
    <row r="1288" ht="44.25" customHeight="1">
      <c r="B1288" s="4"/>
    </row>
    <row r="1289" ht="44.25" customHeight="1">
      <c r="B1289" s="4"/>
    </row>
    <row r="1290" ht="44.25" customHeight="1">
      <c r="B1290" s="4"/>
    </row>
    <row r="1291" ht="44.25" customHeight="1">
      <c r="B1291" s="4"/>
    </row>
    <row r="1292" ht="44.25" customHeight="1">
      <c r="B1292" s="4"/>
    </row>
    <row r="1293" ht="44.25" customHeight="1">
      <c r="B1293" s="4"/>
    </row>
    <row r="1294" ht="44.25" customHeight="1">
      <c r="B1294" s="4"/>
    </row>
    <row r="1295" ht="44.25" customHeight="1">
      <c r="B1295" s="4"/>
    </row>
    <row r="1296" ht="44.25" customHeight="1">
      <c r="B1296" s="4"/>
    </row>
    <row r="1297" ht="44.25" customHeight="1">
      <c r="B1297" s="4"/>
    </row>
    <row r="1298" ht="44.25" customHeight="1">
      <c r="B1298" s="4"/>
    </row>
    <row r="1299" ht="44.25" customHeight="1">
      <c r="B1299" s="4"/>
    </row>
    <row r="1300" ht="44.25" customHeight="1">
      <c r="B1300" s="4"/>
    </row>
    <row r="1301" ht="44.25" customHeight="1">
      <c r="B1301" s="4"/>
    </row>
    <row r="1302" ht="44.25" customHeight="1">
      <c r="B1302" s="4"/>
    </row>
    <row r="1303" ht="44.25" customHeight="1">
      <c r="B1303" s="4"/>
    </row>
    <row r="1304" ht="44.25" customHeight="1">
      <c r="B1304" s="4"/>
    </row>
    <row r="1305" ht="44.25" customHeight="1">
      <c r="B1305" s="4"/>
    </row>
    <row r="1306" ht="44.25" customHeight="1">
      <c r="B1306" s="4"/>
    </row>
    <row r="1307" ht="44.25" customHeight="1">
      <c r="B1307" s="4"/>
    </row>
    <row r="1308" ht="44.25" customHeight="1">
      <c r="B1308" s="4"/>
    </row>
    <row r="1309" ht="44.25" customHeight="1">
      <c r="B1309" s="4"/>
    </row>
    <row r="1310" ht="44.25" customHeight="1">
      <c r="B1310" s="4"/>
    </row>
    <row r="1311" ht="44.25" customHeight="1">
      <c r="B1311" s="4"/>
    </row>
    <row r="1312" ht="44.25" customHeight="1">
      <c r="B1312" s="4"/>
    </row>
    <row r="1313" ht="44.25" customHeight="1">
      <c r="B1313" s="4"/>
    </row>
    <row r="1314" ht="44.25" customHeight="1">
      <c r="B1314" s="4"/>
    </row>
    <row r="1315" ht="44.25" customHeight="1">
      <c r="B1315" s="4"/>
    </row>
    <row r="1316" ht="44.25" customHeight="1">
      <c r="B1316" s="4"/>
    </row>
    <row r="1317" ht="44.25" customHeight="1">
      <c r="B1317" s="4"/>
    </row>
    <row r="1318" ht="44.25" customHeight="1">
      <c r="B1318" s="4"/>
    </row>
    <row r="1319" ht="44.25" customHeight="1">
      <c r="B1319" s="4"/>
    </row>
    <row r="1320" ht="44.25" customHeight="1">
      <c r="B1320" s="4"/>
    </row>
    <row r="1321" ht="44.25" customHeight="1">
      <c r="B1321" s="4"/>
    </row>
    <row r="1322" ht="44.25" customHeight="1">
      <c r="B1322" s="4"/>
    </row>
    <row r="1323" ht="44.25" customHeight="1">
      <c r="B1323" s="4"/>
    </row>
    <row r="1324" ht="44.25" customHeight="1">
      <c r="B1324" s="4"/>
    </row>
    <row r="1325" ht="44.25" customHeight="1">
      <c r="B1325" s="4"/>
    </row>
    <row r="1326" ht="44.25" customHeight="1">
      <c r="B1326" s="4"/>
    </row>
    <row r="1327" ht="44.25" customHeight="1">
      <c r="B1327" s="4"/>
    </row>
    <row r="1328" ht="44.25" customHeight="1">
      <c r="B1328" s="4"/>
    </row>
    <row r="1329" ht="44.25" customHeight="1">
      <c r="B1329" s="4"/>
    </row>
    <row r="1330" ht="44.25" customHeight="1">
      <c r="B1330" s="4"/>
    </row>
    <row r="1331" ht="44.25" customHeight="1">
      <c r="B1331" s="4"/>
    </row>
    <row r="1332" ht="44.25" customHeight="1">
      <c r="B1332" s="4"/>
    </row>
    <row r="1333" ht="44.25" customHeight="1">
      <c r="B1333" s="4"/>
    </row>
    <row r="1334" ht="44.25" customHeight="1">
      <c r="B1334" s="4"/>
    </row>
    <row r="1335" ht="44.25" customHeight="1">
      <c r="B1335" s="4"/>
    </row>
    <row r="1336" ht="44.25" customHeight="1">
      <c r="B1336" s="4"/>
    </row>
    <row r="1337" ht="44.25" customHeight="1">
      <c r="B1337" s="4"/>
    </row>
    <row r="1338" ht="44.25" customHeight="1">
      <c r="B1338" s="4"/>
    </row>
    <row r="1339" ht="44.25" customHeight="1">
      <c r="B1339" s="4"/>
    </row>
    <row r="1340" ht="44.25" customHeight="1">
      <c r="B1340" s="4"/>
    </row>
    <row r="1341" ht="44.25" customHeight="1">
      <c r="B1341" s="4"/>
    </row>
    <row r="1342" ht="44.25" customHeight="1">
      <c r="B1342" s="4"/>
    </row>
    <row r="1343" ht="44.25" customHeight="1">
      <c r="B1343" s="4"/>
    </row>
    <row r="1344" ht="44.25" customHeight="1">
      <c r="B1344" s="4"/>
    </row>
    <row r="1345" ht="44.25" customHeight="1">
      <c r="B1345" s="4"/>
    </row>
    <row r="1346" ht="44.25" customHeight="1">
      <c r="B1346" s="4"/>
    </row>
    <row r="1347" ht="44.25" customHeight="1">
      <c r="B1347" s="4"/>
    </row>
    <row r="1348" ht="44.25" customHeight="1">
      <c r="B1348" s="4"/>
    </row>
    <row r="1349" ht="44.25" customHeight="1">
      <c r="B1349" s="4"/>
    </row>
    <row r="1350" ht="44.25" customHeight="1">
      <c r="B1350" s="4"/>
    </row>
    <row r="1351" ht="44.25" customHeight="1">
      <c r="B1351" s="4"/>
    </row>
    <row r="1352" ht="44.25" customHeight="1">
      <c r="B1352" s="4"/>
    </row>
    <row r="1353" ht="44.25" customHeight="1">
      <c r="B1353" s="4"/>
    </row>
    <row r="1354" ht="44.25" customHeight="1">
      <c r="B1354" s="4"/>
    </row>
    <row r="1355" ht="44.25" customHeight="1">
      <c r="B1355" s="4"/>
    </row>
    <row r="1356" ht="44.25" customHeight="1">
      <c r="B1356" s="4"/>
    </row>
    <row r="1357" ht="44.25" customHeight="1">
      <c r="B1357" s="4"/>
    </row>
    <row r="1358" ht="44.25" customHeight="1">
      <c r="B1358" s="4"/>
    </row>
    <row r="1359" ht="44.25" customHeight="1">
      <c r="B1359" s="4"/>
    </row>
    <row r="1360" ht="44.25" customHeight="1">
      <c r="B1360" s="4"/>
    </row>
    <row r="1361" ht="44.25" customHeight="1">
      <c r="B1361" s="4"/>
    </row>
    <row r="1362" ht="44.25" customHeight="1">
      <c r="B1362" s="4"/>
    </row>
    <row r="1363" ht="44.25" customHeight="1">
      <c r="B1363" s="4"/>
    </row>
    <row r="1364" ht="44.25" customHeight="1">
      <c r="B1364" s="4"/>
    </row>
    <row r="1365" ht="44.25" customHeight="1">
      <c r="B1365" s="4"/>
    </row>
    <row r="1366" ht="44.25" customHeight="1">
      <c r="B1366" s="4"/>
    </row>
    <row r="1367" ht="44.25" customHeight="1">
      <c r="B1367" s="4"/>
    </row>
    <row r="1368" ht="44.25" customHeight="1">
      <c r="B1368" s="4"/>
    </row>
    <row r="1369" ht="44.25" customHeight="1">
      <c r="B1369" s="4"/>
    </row>
    <row r="1370" ht="44.25" customHeight="1">
      <c r="B1370" s="4"/>
    </row>
    <row r="1371" ht="44.25" customHeight="1">
      <c r="B1371" s="4"/>
    </row>
    <row r="1372" ht="44.25" customHeight="1">
      <c r="B1372" s="4"/>
    </row>
    <row r="1373" ht="44.25" customHeight="1">
      <c r="B1373" s="4"/>
    </row>
    <row r="1374" ht="44.25" customHeight="1">
      <c r="B1374" s="4"/>
    </row>
    <row r="1375" ht="44.25" customHeight="1">
      <c r="B1375" s="4"/>
    </row>
    <row r="1376" ht="44.25" customHeight="1">
      <c r="B1376" s="4"/>
    </row>
    <row r="1377" ht="44.25" customHeight="1">
      <c r="B1377" s="4"/>
    </row>
    <row r="1378" ht="44.25" customHeight="1">
      <c r="B1378" s="4"/>
    </row>
    <row r="1379" ht="44.25" customHeight="1">
      <c r="B1379" s="4"/>
    </row>
    <row r="1380" ht="44.25" customHeight="1">
      <c r="B1380" s="4"/>
    </row>
    <row r="1381" ht="44.25" customHeight="1">
      <c r="B1381" s="4"/>
    </row>
    <row r="1382" ht="44.25" customHeight="1">
      <c r="B1382" s="4"/>
    </row>
    <row r="1383" ht="44.25" customHeight="1">
      <c r="B1383" s="4"/>
    </row>
    <row r="1384" ht="44.25" customHeight="1">
      <c r="B1384" s="4"/>
    </row>
    <row r="1385" ht="44.25" customHeight="1">
      <c r="B1385" s="4"/>
    </row>
    <row r="1386" ht="44.25" customHeight="1">
      <c r="B1386" s="4"/>
    </row>
    <row r="1387" ht="44.25" customHeight="1">
      <c r="B1387" s="4"/>
    </row>
    <row r="1388" ht="44.25" customHeight="1">
      <c r="B1388" s="4"/>
    </row>
    <row r="1389" ht="44.25" customHeight="1">
      <c r="B1389" s="4"/>
    </row>
    <row r="1390" ht="44.25" customHeight="1">
      <c r="B1390" s="4"/>
    </row>
    <row r="1391" ht="44.25" customHeight="1">
      <c r="B1391" s="4"/>
    </row>
    <row r="1392" ht="44.25" customHeight="1">
      <c r="B1392" s="4"/>
    </row>
    <row r="1393" ht="44.25" customHeight="1">
      <c r="B1393" s="4"/>
    </row>
    <row r="1394" ht="44.25" customHeight="1">
      <c r="B1394" s="4"/>
    </row>
    <row r="1395" ht="44.25" customHeight="1">
      <c r="B1395" s="4"/>
    </row>
    <row r="1396" ht="44.25" customHeight="1">
      <c r="B1396" s="4"/>
    </row>
    <row r="1397" ht="44.25" customHeight="1">
      <c r="B1397" s="4"/>
    </row>
    <row r="1398" ht="44.25" customHeight="1">
      <c r="B1398" s="4"/>
    </row>
    <row r="1399" ht="44.25" customHeight="1">
      <c r="B1399" s="4"/>
    </row>
    <row r="1400" ht="44.25" customHeight="1">
      <c r="B1400" s="4"/>
    </row>
    <row r="1401" ht="44.25" customHeight="1">
      <c r="B1401" s="4"/>
    </row>
    <row r="1402" ht="44.25" customHeight="1">
      <c r="B1402" s="4"/>
    </row>
    <row r="1403" ht="44.25" customHeight="1">
      <c r="B1403" s="4"/>
    </row>
    <row r="1404" ht="44.25" customHeight="1">
      <c r="B1404" s="4"/>
    </row>
    <row r="1405" ht="44.25" customHeight="1">
      <c r="B1405" s="4"/>
    </row>
    <row r="1406" ht="44.25" customHeight="1">
      <c r="B1406" s="4"/>
    </row>
    <row r="1407" ht="44.25" customHeight="1">
      <c r="B1407" s="4"/>
    </row>
    <row r="1408" ht="44.25" customHeight="1">
      <c r="B1408" s="4"/>
    </row>
    <row r="1409" ht="44.25" customHeight="1">
      <c r="B1409" s="4"/>
    </row>
    <row r="1410" ht="44.25" customHeight="1">
      <c r="B1410" s="4"/>
    </row>
    <row r="1411" ht="44.25" customHeight="1">
      <c r="B1411" s="4"/>
    </row>
    <row r="1412" ht="44.25" customHeight="1">
      <c r="B1412" s="4"/>
    </row>
    <row r="1413" ht="44.25" customHeight="1">
      <c r="B1413" s="4"/>
    </row>
    <row r="1414" ht="44.25" customHeight="1">
      <c r="B1414" s="4"/>
    </row>
    <row r="1415" ht="44.25" customHeight="1">
      <c r="B1415" s="4"/>
    </row>
    <row r="1416" ht="44.25" customHeight="1">
      <c r="B1416" s="4"/>
    </row>
    <row r="1417" ht="44.25" customHeight="1">
      <c r="B1417" s="4"/>
    </row>
    <row r="1418" ht="44.25" customHeight="1">
      <c r="B1418" s="4"/>
    </row>
    <row r="1419" ht="44.25" customHeight="1">
      <c r="B1419" s="4"/>
    </row>
    <row r="1420" ht="44.25" customHeight="1">
      <c r="B1420" s="4"/>
    </row>
    <row r="1421" ht="44.25" customHeight="1">
      <c r="B1421" s="4"/>
    </row>
    <row r="1422" ht="44.25" customHeight="1">
      <c r="B1422" s="4"/>
    </row>
    <row r="1423" ht="44.25" customHeight="1">
      <c r="B1423" s="4"/>
    </row>
    <row r="1424" ht="44.25" customHeight="1">
      <c r="B1424" s="4"/>
    </row>
    <row r="1425" ht="44.25" customHeight="1">
      <c r="B1425" s="4"/>
    </row>
    <row r="1426" ht="44.25" customHeight="1">
      <c r="B1426" s="4"/>
    </row>
    <row r="1427" ht="44.25" customHeight="1">
      <c r="B1427" s="4"/>
    </row>
    <row r="1428" ht="44.25" customHeight="1">
      <c r="B1428" s="4"/>
    </row>
    <row r="1429" ht="44.25" customHeight="1">
      <c r="B1429" s="4"/>
    </row>
    <row r="1430" ht="44.25" customHeight="1">
      <c r="B1430" s="4"/>
    </row>
    <row r="1431" ht="44.25" customHeight="1">
      <c r="B1431" s="4"/>
    </row>
    <row r="1432" ht="44.25" customHeight="1">
      <c r="B1432" s="4"/>
    </row>
    <row r="1433" ht="44.25" customHeight="1">
      <c r="B1433" s="4"/>
    </row>
    <row r="1434" ht="44.25" customHeight="1">
      <c r="B1434" s="4"/>
    </row>
    <row r="1435" ht="44.25" customHeight="1">
      <c r="B1435" s="4"/>
    </row>
    <row r="1436" ht="44.25" customHeight="1">
      <c r="B1436" s="4"/>
    </row>
    <row r="1437" ht="44.25" customHeight="1">
      <c r="B1437" s="4"/>
    </row>
    <row r="1438" ht="44.25" customHeight="1">
      <c r="B1438" s="4"/>
    </row>
    <row r="1439" ht="44.25" customHeight="1">
      <c r="B1439" s="4"/>
    </row>
    <row r="1440" ht="44.25" customHeight="1">
      <c r="B1440" s="4"/>
    </row>
    <row r="1441" ht="44.25" customHeight="1">
      <c r="B1441" s="4"/>
    </row>
    <row r="1442" ht="44.25" customHeight="1">
      <c r="B1442" s="4"/>
    </row>
    <row r="1443" ht="44.25" customHeight="1">
      <c r="B1443" s="4"/>
    </row>
    <row r="1444" ht="44.25" customHeight="1">
      <c r="B1444" s="4"/>
    </row>
    <row r="1445" ht="44.25" customHeight="1">
      <c r="B1445" s="4"/>
    </row>
    <row r="1446" ht="44.25" customHeight="1">
      <c r="B1446" s="4"/>
    </row>
    <row r="1447" ht="44.25" customHeight="1">
      <c r="B1447" s="4"/>
    </row>
    <row r="1448" ht="44.25" customHeight="1">
      <c r="B1448" s="4"/>
    </row>
    <row r="1449" ht="44.25" customHeight="1">
      <c r="B1449" s="4"/>
    </row>
    <row r="1450" ht="44.25" customHeight="1">
      <c r="B1450" s="4"/>
    </row>
    <row r="1451" ht="44.25" customHeight="1">
      <c r="B1451" s="4"/>
    </row>
    <row r="1452" ht="44.25" customHeight="1">
      <c r="B1452" s="4"/>
    </row>
    <row r="1453" ht="44.25" customHeight="1">
      <c r="B1453" s="4"/>
    </row>
    <row r="1454" ht="44.25" customHeight="1">
      <c r="B1454" s="4"/>
    </row>
    <row r="1455" ht="44.25" customHeight="1">
      <c r="B1455" s="4"/>
    </row>
    <row r="1456" ht="44.25" customHeight="1">
      <c r="B1456" s="4"/>
    </row>
    <row r="1457" ht="44.25" customHeight="1">
      <c r="B1457" s="4"/>
    </row>
    <row r="1458" ht="44.25" customHeight="1">
      <c r="B1458" s="4"/>
    </row>
    <row r="1459" ht="44.25" customHeight="1">
      <c r="B1459" s="4"/>
    </row>
    <row r="1460" ht="44.25" customHeight="1">
      <c r="B1460" s="4"/>
    </row>
    <row r="1461" ht="44.25" customHeight="1">
      <c r="B1461" s="4"/>
    </row>
    <row r="1462" ht="44.25" customHeight="1">
      <c r="B1462" s="4"/>
    </row>
    <row r="1463" ht="44.25" customHeight="1">
      <c r="B1463" s="4"/>
    </row>
    <row r="1464" ht="44.25" customHeight="1">
      <c r="B1464" s="4"/>
    </row>
    <row r="1465" ht="44.25" customHeight="1">
      <c r="B1465" s="4"/>
    </row>
    <row r="1466" ht="44.25" customHeight="1">
      <c r="B1466" s="4"/>
    </row>
    <row r="1467" ht="44.25" customHeight="1">
      <c r="B1467" s="4"/>
    </row>
    <row r="1468" ht="44.25" customHeight="1">
      <c r="B1468" s="4"/>
    </row>
    <row r="1469" ht="44.25" customHeight="1">
      <c r="B1469" s="4"/>
    </row>
    <row r="1470" ht="44.25" customHeight="1">
      <c r="B1470" s="4"/>
    </row>
    <row r="1471" ht="44.25" customHeight="1">
      <c r="B1471" s="4"/>
    </row>
    <row r="1472" ht="44.25" customHeight="1">
      <c r="B1472" s="4"/>
    </row>
    <row r="1473" ht="44.25" customHeight="1">
      <c r="B1473" s="4"/>
    </row>
    <row r="1474" ht="44.25" customHeight="1">
      <c r="B1474" s="4"/>
    </row>
    <row r="1475" ht="44.25" customHeight="1">
      <c r="B1475" s="4"/>
    </row>
    <row r="1476" ht="44.25" customHeight="1">
      <c r="B1476" s="4"/>
    </row>
    <row r="1477" ht="44.25" customHeight="1">
      <c r="B1477" s="4"/>
    </row>
    <row r="1478" ht="44.25" customHeight="1">
      <c r="B1478" s="4"/>
    </row>
    <row r="1479" ht="44.25" customHeight="1">
      <c r="B1479" s="4"/>
    </row>
    <row r="1480" ht="44.25" customHeight="1">
      <c r="B1480" s="4"/>
    </row>
    <row r="1481" ht="44.25" customHeight="1">
      <c r="B1481" s="4"/>
    </row>
    <row r="1482" ht="44.25" customHeight="1">
      <c r="B1482" s="4"/>
    </row>
    <row r="1483" ht="44.25" customHeight="1">
      <c r="B1483" s="4"/>
    </row>
    <row r="1484" ht="44.25" customHeight="1">
      <c r="B1484" s="4"/>
    </row>
    <row r="1485" ht="44.25" customHeight="1">
      <c r="B1485" s="4"/>
    </row>
    <row r="1486" ht="44.25" customHeight="1">
      <c r="B1486" s="4"/>
    </row>
    <row r="1487" ht="44.25" customHeight="1">
      <c r="B1487" s="4"/>
    </row>
    <row r="1488" ht="44.25" customHeight="1">
      <c r="B1488" s="4"/>
    </row>
    <row r="1489" ht="44.25" customHeight="1">
      <c r="B1489" s="4"/>
    </row>
    <row r="1490" ht="44.25" customHeight="1">
      <c r="B1490" s="4"/>
    </row>
    <row r="1491" ht="44.25" customHeight="1">
      <c r="B1491" s="4"/>
    </row>
    <row r="1492" ht="44.25" customHeight="1">
      <c r="B1492" s="4"/>
    </row>
    <row r="1493" ht="44.25" customHeight="1">
      <c r="B1493" s="4"/>
    </row>
    <row r="1494" ht="44.25" customHeight="1">
      <c r="B1494" s="4"/>
    </row>
    <row r="1495" ht="44.25" customHeight="1">
      <c r="B1495" s="4"/>
    </row>
    <row r="1496" ht="44.25" customHeight="1">
      <c r="B1496" s="4"/>
    </row>
    <row r="1497" ht="44.25" customHeight="1">
      <c r="B1497" s="4"/>
    </row>
    <row r="1498" ht="44.25" customHeight="1">
      <c r="B1498" s="4"/>
    </row>
    <row r="1499" ht="44.25" customHeight="1">
      <c r="B1499" s="4"/>
    </row>
    <row r="1500" ht="44.25" customHeight="1">
      <c r="B1500" s="4"/>
    </row>
    <row r="1501" ht="44.25" customHeight="1">
      <c r="B1501" s="4"/>
    </row>
    <row r="1502" ht="44.25" customHeight="1">
      <c r="B1502" s="4"/>
    </row>
    <row r="1503" ht="44.25" customHeight="1">
      <c r="B1503" s="4"/>
    </row>
    <row r="1504" ht="44.25" customHeight="1">
      <c r="B1504" s="4"/>
    </row>
    <row r="1505" ht="44.25" customHeight="1">
      <c r="B1505" s="4"/>
    </row>
    <row r="1506" ht="44.25" customHeight="1">
      <c r="B1506" s="4"/>
    </row>
    <row r="1507" ht="44.25" customHeight="1">
      <c r="B1507" s="4"/>
    </row>
    <row r="1508" ht="44.25" customHeight="1">
      <c r="B1508" s="4"/>
    </row>
    <row r="1509" ht="44.25" customHeight="1">
      <c r="B1509" s="4"/>
    </row>
    <row r="1510" ht="44.25" customHeight="1">
      <c r="B1510" s="4"/>
    </row>
    <row r="1511" ht="44.25" customHeight="1">
      <c r="B1511" s="4"/>
    </row>
    <row r="1512" ht="44.25" customHeight="1">
      <c r="B1512" s="4"/>
    </row>
    <row r="1513" ht="44.25" customHeight="1">
      <c r="B1513" s="4"/>
    </row>
    <row r="1514" ht="44.25" customHeight="1">
      <c r="B1514" s="4"/>
    </row>
    <row r="1515" ht="44.25" customHeight="1">
      <c r="B1515" s="4"/>
    </row>
    <row r="1516" ht="44.25" customHeight="1">
      <c r="B1516" s="4"/>
    </row>
    <row r="1517" ht="44.25" customHeight="1">
      <c r="B1517" s="4"/>
    </row>
    <row r="1518" ht="44.25" customHeight="1">
      <c r="B1518" s="4"/>
    </row>
    <row r="1519" ht="44.25" customHeight="1">
      <c r="B1519" s="4"/>
    </row>
    <row r="1520" ht="44.25" customHeight="1">
      <c r="B1520" s="4"/>
    </row>
    <row r="1521" ht="44.25" customHeight="1">
      <c r="B1521" s="4"/>
    </row>
    <row r="1522" ht="44.25" customHeight="1">
      <c r="B1522" s="4"/>
    </row>
    <row r="1523" ht="44.25" customHeight="1">
      <c r="B1523" s="4"/>
    </row>
    <row r="1524" ht="44.25" customHeight="1">
      <c r="B1524" s="4"/>
    </row>
    <row r="1525" ht="44.25" customHeight="1">
      <c r="B1525" s="4"/>
    </row>
    <row r="1526" ht="44.25" customHeight="1">
      <c r="B1526" s="4"/>
    </row>
    <row r="1527" ht="44.25" customHeight="1">
      <c r="B1527" s="4"/>
    </row>
    <row r="1528" ht="44.25" customHeight="1">
      <c r="B1528" s="4"/>
    </row>
    <row r="1529" ht="44.25" customHeight="1">
      <c r="B1529" s="4"/>
    </row>
    <row r="1530" ht="44.25" customHeight="1">
      <c r="B1530" s="4"/>
    </row>
    <row r="1531" ht="44.25" customHeight="1">
      <c r="B1531" s="4"/>
    </row>
    <row r="1532" ht="44.25" customHeight="1">
      <c r="B1532" s="4"/>
    </row>
    <row r="1533" ht="44.25" customHeight="1">
      <c r="B1533" s="4"/>
    </row>
    <row r="1534" ht="44.25" customHeight="1">
      <c r="B1534" s="4"/>
    </row>
    <row r="1535" ht="44.25" customHeight="1">
      <c r="B1535" s="4"/>
    </row>
    <row r="1536" ht="44.25" customHeight="1">
      <c r="B1536" s="4"/>
    </row>
    <row r="1537" ht="44.25" customHeight="1">
      <c r="B1537" s="4"/>
    </row>
    <row r="1538" ht="44.25" customHeight="1">
      <c r="B1538" s="4"/>
    </row>
    <row r="1539" ht="44.25" customHeight="1">
      <c r="B1539" s="4"/>
    </row>
    <row r="1540" ht="44.25" customHeight="1">
      <c r="B1540" s="4"/>
    </row>
    <row r="1541" ht="44.25" customHeight="1">
      <c r="B1541" s="4"/>
    </row>
    <row r="1542" ht="44.25" customHeight="1">
      <c r="B1542" s="4"/>
    </row>
    <row r="1543" ht="44.25" customHeight="1">
      <c r="B1543" s="4"/>
    </row>
    <row r="1544" ht="44.25" customHeight="1">
      <c r="B1544" s="4"/>
    </row>
    <row r="1545" ht="44.25" customHeight="1">
      <c r="B1545" s="4"/>
    </row>
    <row r="1546" ht="44.25" customHeight="1">
      <c r="B1546" s="4"/>
    </row>
    <row r="1547" ht="44.25" customHeight="1">
      <c r="B1547" s="4"/>
    </row>
    <row r="1548" ht="44.25" customHeight="1">
      <c r="B1548" s="4"/>
    </row>
    <row r="1549" ht="44.25" customHeight="1">
      <c r="B1549" s="4"/>
    </row>
    <row r="1550" ht="44.25" customHeight="1">
      <c r="B1550" s="4"/>
    </row>
    <row r="1551" ht="44.25" customHeight="1">
      <c r="B1551" s="4"/>
    </row>
    <row r="1552" ht="44.25" customHeight="1">
      <c r="B1552" s="4"/>
    </row>
    <row r="1553" ht="44.25" customHeight="1">
      <c r="B1553" s="4"/>
    </row>
    <row r="1554" ht="44.25" customHeight="1">
      <c r="B1554" s="4"/>
    </row>
    <row r="1555" ht="44.25" customHeight="1">
      <c r="B1555" s="4"/>
    </row>
    <row r="1556" ht="44.25" customHeight="1">
      <c r="B1556" s="4"/>
    </row>
    <row r="1557" ht="44.25" customHeight="1">
      <c r="B1557" s="4"/>
    </row>
    <row r="1558" ht="44.25" customHeight="1">
      <c r="B1558" s="4"/>
    </row>
    <row r="1559" ht="44.25" customHeight="1">
      <c r="B1559" s="4"/>
    </row>
    <row r="1560" ht="44.25" customHeight="1">
      <c r="B1560" s="4"/>
    </row>
    <row r="1561" ht="44.25" customHeight="1">
      <c r="B1561" s="4"/>
    </row>
    <row r="1562" ht="44.25" customHeight="1">
      <c r="B1562" s="4"/>
    </row>
    <row r="1563" ht="44.25" customHeight="1">
      <c r="B1563" s="4"/>
    </row>
    <row r="1564" ht="44.25" customHeight="1">
      <c r="B1564" s="4"/>
    </row>
    <row r="1565" ht="44.25" customHeight="1">
      <c r="B1565" s="4"/>
    </row>
    <row r="1566" ht="44.25" customHeight="1">
      <c r="B1566" s="4"/>
    </row>
    <row r="1567" ht="44.25" customHeight="1">
      <c r="B1567" s="4"/>
    </row>
    <row r="1568" ht="44.25" customHeight="1">
      <c r="B1568" s="4"/>
    </row>
    <row r="1569" ht="44.25" customHeight="1">
      <c r="B1569" s="4"/>
    </row>
    <row r="1570" ht="44.25" customHeight="1">
      <c r="B1570" s="4"/>
    </row>
    <row r="1571" ht="44.25" customHeight="1">
      <c r="B1571" s="4"/>
    </row>
    <row r="1572" ht="44.25" customHeight="1">
      <c r="B1572" s="4"/>
    </row>
    <row r="1573" ht="44.25" customHeight="1">
      <c r="B1573" s="4"/>
    </row>
    <row r="1574" ht="44.25" customHeight="1">
      <c r="B1574" s="4"/>
    </row>
    <row r="1575" ht="44.25" customHeight="1">
      <c r="B1575" s="4"/>
    </row>
    <row r="1576" ht="44.25" customHeight="1">
      <c r="B1576" s="4"/>
    </row>
    <row r="1577" ht="44.25" customHeight="1">
      <c r="B1577" s="4"/>
    </row>
    <row r="1578" ht="44.25" customHeight="1">
      <c r="B1578" s="4"/>
    </row>
    <row r="1579" ht="44.25" customHeight="1">
      <c r="B1579" s="4"/>
    </row>
    <row r="1580" ht="44.25" customHeight="1">
      <c r="B1580" s="4"/>
    </row>
    <row r="1581" ht="44.25" customHeight="1">
      <c r="B1581" s="4"/>
    </row>
    <row r="1582" ht="44.25" customHeight="1">
      <c r="B1582" s="4"/>
    </row>
    <row r="1583" ht="44.25" customHeight="1">
      <c r="B1583" s="4"/>
    </row>
    <row r="1584" ht="44.25" customHeight="1">
      <c r="B1584" s="4"/>
    </row>
    <row r="1585" ht="44.25" customHeight="1">
      <c r="B1585" s="4"/>
    </row>
    <row r="1586" ht="44.25" customHeight="1">
      <c r="B1586" s="4"/>
    </row>
    <row r="1587" ht="44.25" customHeight="1">
      <c r="B1587" s="4"/>
    </row>
    <row r="1588" ht="44.25" customHeight="1">
      <c r="B1588" s="4"/>
    </row>
    <row r="1589" ht="44.25" customHeight="1">
      <c r="B1589" s="4"/>
    </row>
    <row r="1590" ht="44.25" customHeight="1">
      <c r="B1590" s="4"/>
    </row>
    <row r="1591" ht="44.25" customHeight="1">
      <c r="B1591" s="4"/>
    </row>
    <row r="1592" ht="44.25" customHeight="1">
      <c r="B1592" s="4"/>
    </row>
    <row r="1593" ht="44.25" customHeight="1">
      <c r="B1593" s="4"/>
    </row>
    <row r="1594" ht="44.25" customHeight="1">
      <c r="B1594" s="4"/>
    </row>
    <row r="1595" ht="44.25" customHeight="1">
      <c r="B1595" s="4"/>
    </row>
    <row r="1596" ht="44.25" customHeight="1">
      <c r="B1596" s="4"/>
    </row>
    <row r="1597" ht="44.25" customHeight="1">
      <c r="B1597" s="4"/>
    </row>
    <row r="1598" ht="44.25" customHeight="1">
      <c r="B1598" s="4"/>
    </row>
    <row r="1599" ht="44.25" customHeight="1">
      <c r="B1599" s="4"/>
    </row>
    <row r="1600" ht="44.25" customHeight="1">
      <c r="B1600" s="4"/>
    </row>
    <row r="1601" ht="44.25" customHeight="1">
      <c r="B1601" s="4"/>
    </row>
    <row r="1602" ht="44.25" customHeight="1">
      <c r="B1602" s="4"/>
    </row>
    <row r="1603" ht="44.25" customHeight="1">
      <c r="B1603" s="4"/>
    </row>
    <row r="1604" ht="44.25" customHeight="1">
      <c r="B1604" s="4"/>
    </row>
    <row r="1605" ht="44.25" customHeight="1">
      <c r="B1605" s="4"/>
    </row>
    <row r="1606" ht="44.25" customHeight="1">
      <c r="B1606" s="4"/>
    </row>
    <row r="1607" ht="44.25" customHeight="1">
      <c r="B1607" s="4"/>
    </row>
    <row r="1608" ht="44.25" customHeight="1">
      <c r="B1608" s="4"/>
    </row>
    <row r="1609" ht="44.25" customHeight="1">
      <c r="B1609" s="4"/>
    </row>
    <row r="1610" ht="44.25" customHeight="1">
      <c r="B1610" s="4"/>
    </row>
    <row r="1611" ht="44.25" customHeight="1">
      <c r="B1611" s="4"/>
    </row>
    <row r="1612" ht="44.25" customHeight="1">
      <c r="B1612" s="4"/>
    </row>
    <row r="1613" ht="44.25" customHeight="1">
      <c r="B1613" s="4"/>
    </row>
    <row r="1614" ht="44.25" customHeight="1">
      <c r="B1614" s="4"/>
    </row>
    <row r="1615" ht="44.25" customHeight="1">
      <c r="B1615" s="4"/>
    </row>
    <row r="1616" ht="44.25" customHeight="1">
      <c r="B1616" s="4"/>
    </row>
    <row r="1617" ht="44.25" customHeight="1">
      <c r="B1617" s="4"/>
    </row>
    <row r="1618" ht="44.25" customHeight="1">
      <c r="B1618" s="4"/>
    </row>
    <row r="1619" ht="44.25" customHeight="1">
      <c r="B1619" s="4"/>
    </row>
    <row r="1620" ht="44.25" customHeight="1">
      <c r="B1620" s="4"/>
    </row>
    <row r="1621" ht="44.25" customHeight="1">
      <c r="B1621" s="4"/>
    </row>
    <row r="1622" ht="44.25" customHeight="1">
      <c r="B1622" s="4"/>
    </row>
    <row r="1623" ht="44.25" customHeight="1">
      <c r="B1623" s="4"/>
    </row>
    <row r="1624" ht="44.25" customHeight="1">
      <c r="B1624" s="4"/>
    </row>
    <row r="1625" ht="44.25" customHeight="1">
      <c r="B1625" s="4"/>
    </row>
    <row r="1626" ht="44.25" customHeight="1">
      <c r="B1626" s="4"/>
    </row>
    <row r="1627" ht="44.25" customHeight="1">
      <c r="B1627" s="4"/>
    </row>
    <row r="1628" ht="44.25" customHeight="1">
      <c r="B1628" s="4"/>
    </row>
    <row r="1629" ht="44.25" customHeight="1">
      <c r="B1629" s="4"/>
    </row>
    <row r="1630" ht="44.25" customHeight="1">
      <c r="B1630" s="4"/>
    </row>
    <row r="1631" ht="44.25" customHeight="1">
      <c r="B1631" s="4"/>
    </row>
    <row r="1632" ht="44.25" customHeight="1">
      <c r="B1632" s="4"/>
    </row>
    <row r="1633" ht="44.25" customHeight="1">
      <c r="B1633" s="4"/>
    </row>
    <row r="1634" ht="44.25" customHeight="1">
      <c r="B1634" s="4"/>
    </row>
    <row r="1635" ht="44.25" customHeight="1">
      <c r="B1635" s="4"/>
    </row>
    <row r="1636" ht="44.25" customHeight="1">
      <c r="B1636" s="4"/>
    </row>
    <row r="1637" ht="44.25" customHeight="1">
      <c r="B1637" s="4"/>
    </row>
    <row r="1638" ht="44.25" customHeight="1">
      <c r="B1638" s="4"/>
    </row>
    <row r="1639" ht="44.25" customHeight="1">
      <c r="B1639" s="4"/>
    </row>
    <row r="1640" ht="44.25" customHeight="1">
      <c r="B1640" s="4"/>
    </row>
    <row r="1641" ht="44.25" customHeight="1">
      <c r="B1641" s="4"/>
    </row>
    <row r="1642" ht="44.25" customHeight="1">
      <c r="B1642" s="4"/>
    </row>
    <row r="1643" ht="44.25" customHeight="1">
      <c r="B1643" s="4"/>
    </row>
    <row r="1644" ht="44.25" customHeight="1">
      <c r="B1644" s="4"/>
    </row>
    <row r="1645" ht="44.25" customHeight="1">
      <c r="B1645" s="4"/>
    </row>
    <row r="1646" ht="44.25" customHeight="1">
      <c r="B1646" s="4"/>
    </row>
    <row r="1647" ht="44.25" customHeight="1">
      <c r="B1647" s="4"/>
    </row>
    <row r="1648" ht="44.25" customHeight="1">
      <c r="B1648" s="4"/>
    </row>
    <row r="1649" ht="44.25" customHeight="1">
      <c r="B1649" s="4"/>
    </row>
    <row r="1650" ht="44.25" customHeight="1">
      <c r="B1650" s="4"/>
    </row>
    <row r="1651" ht="44.25" customHeight="1">
      <c r="B1651" s="4"/>
    </row>
    <row r="1652" ht="44.25" customHeight="1">
      <c r="B1652" s="4"/>
    </row>
    <row r="1653" ht="44.25" customHeight="1">
      <c r="B1653" s="4"/>
    </row>
    <row r="1654" ht="44.25" customHeight="1">
      <c r="B1654" s="4"/>
    </row>
    <row r="1655" ht="44.25" customHeight="1">
      <c r="B1655" s="4"/>
    </row>
    <row r="1656" ht="44.25" customHeight="1">
      <c r="B1656" s="4"/>
    </row>
    <row r="1657" ht="44.25" customHeight="1">
      <c r="B1657" s="4"/>
    </row>
    <row r="1658" ht="44.25" customHeight="1">
      <c r="B1658" s="4"/>
    </row>
    <row r="1659" ht="44.25" customHeight="1">
      <c r="B1659" s="4"/>
    </row>
    <row r="1660" ht="44.25" customHeight="1">
      <c r="B1660" s="4"/>
    </row>
    <row r="1661" ht="44.25" customHeight="1">
      <c r="B1661" s="4"/>
    </row>
    <row r="1662" ht="44.25" customHeight="1">
      <c r="B1662" s="4"/>
    </row>
    <row r="1663" ht="44.25" customHeight="1">
      <c r="B1663" s="4"/>
    </row>
    <row r="1664" ht="44.25" customHeight="1">
      <c r="B1664" s="4"/>
    </row>
    <row r="1665" ht="44.25" customHeight="1">
      <c r="B1665" s="4"/>
    </row>
    <row r="1666" ht="44.25" customHeight="1">
      <c r="B1666" s="4"/>
    </row>
    <row r="1667" ht="44.25" customHeight="1">
      <c r="B1667" s="4"/>
    </row>
    <row r="1668" ht="44.25" customHeight="1">
      <c r="B1668" s="4"/>
    </row>
    <row r="1669" ht="44.25" customHeight="1">
      <c r="B1669" s="4"/>
    </row>
    <row r="1670" ht="44.25" customHeight="1">
      <c r="B1670" s="4"/>
    </row>
    <row r="1671" ht="44.25" customHeight="1">
      <c r="B1671" s="4"/>
    </row>
    <row r="1672" ht="44.25" customHeight="1">
      <c r="B1672" s="4"/>
    </row>
    <row r="1673" ht="44.25" customHeight="1">
      <c r="B1673" s="4"/>
    </row>
    <row r="1674" ht="44.25" customHeight="1">
      <c r="B1674" s="4"/>
    </row>
    <row r="1675" ht="44.25" customHeight="1">
      <c r="B1675" s="4"/>
    </row>
    <row r="1676" ht="44.25" customHeight="1">
      <c r="B1676" s="4"/>
    </row>
    <row r="1677" ht="44.25" customHeight="1">
      <c r="B1677" s="4"/>
    </row>
    <row r="1678" ht="44.25" customHeight="1">
      <c r="B1678" s="4"/>
    </row>
    <row r="1679" ht="44.25" customHeight="1">
      <c r="B1679" s="4"/>
    </row>
    <row r="1680" ht="44.25" customHeight="1">
      <c r="B1680" s="4"/>
    </row>
    <row r="1681" ht="44.25" customHeight="1">
      <c r="B1681" s="4"/>
    </row>
    <row r="1682" ht="44.25" customHeight="1">
      <c r="B1682" s="4"/>
    </row>
    <row r="1683" ht="44.25" customHeight="1">
      <c r="B1683" s="4"/>
    </row>
    <row r="1684" ht="44.25" customHeight="1">
      <c r="B1684" s="4"/>
    </row>
    <row r="1685" ht="44.25" customHeight="1">
      <c r="B1685" s="4"/>
    </row>
    <row r="1686" ht="44.25" customHeight="1">
      <c r="B1686" s="4"/>
    </row>
    <row r="1687" ht="44.25" customHeight="1">
      <c r="B1687" s="4"/>
    </row>
    <row r="1688" ht="44.25" customHeight="1">
      <c r="B1688" s="4"/>
    </row>
    <row r="1689" ht="44.25" customHeight="1">
      <c r="B1689" s="4"/>
    </row>
    <row r="1690" ht="44.25" customHeight="1">
      <c r="B1690" s="4"/>
    </row>
    <row r="1691" ht="44.25" customHeight="1">
      <c r="B1691" s="4"/>
    </row>
    <row r="1692" ht="44.25" customHeight="1">
      <c r="B1692" s="4"/>
    </row>
    <row r="1693" ht="44.25" customHeight="1">
      <c r="B1693" s="4"/>
    </row>
    <row r="1694" ht="44.25" customHeight="1">
      <c r="B1694" s="4"/>
    </row>
    <row r="1695" ht="44.25" customHeight="1">
      <c r="B1695" s="4"/>
    </row>
    <row r="1696" ht="44.25" customHeight="1">
      <c r="B1696" s="4"/>
    </row>
    <row r="1697" ht="44.25" customHeight="1">
      <c r="B1697" s="4"/>
    </row>
    <row r="1698" ht="44.25" customHeight="1">
      <c r="B1698" s="4"/>
    </row>
    <row r="1699" ht="44.25" customHeight="1">
      <c r="B1699" s="4"/>
    </row>
    <row r="1700" ht="44.25" customHeight="1">
      <c r="B1700" s="4"/>
    </row>
    <row r="1701" ht="44.25" customHeight="1">
      <c r="B1701" s="4"/>
    </row>
    <row r="1702" ht="44.25" customHeight="1">
      <c r="B1702" s="4"/>
    </row>
    <row r="1703" ht="44.25" customHeight="1">
      <c r="B1703" s="4"/>
    </row>
    <row r="1704" ht="44.25" customHeight="1">
      <c r="B1704" s="4"/>
    </row>
    <row r="1705" ht="44.25" customHeight="1">
      <c r="B1705" s="4"/>
    </row>
    <row r="1706" ht="44.25" customHeight="1">
      <c r="B1706" s="4"/>
    </row>
    <row r="1707" ht="44.25" customHeight="1">
      <c r="B1707" s="4"/>
    </row>
    <row r="1708" ht="44.25" customHeight="1">
      <c r="B1708" s="4"/>
    </row>
    <row r="1709" ht="44.25" customHeight="1">
      <c r="B1709" s="4"/>
    </row>
    <row r="1710" ht="44.25" customHeight="1">
      <c r="B1710" s="4"/>
    </row>
    <row r="1711" ht="44.25" customHeight="1">
      <c r="B1711" s="4"/>
    </row>
    <row r="1712" ht="44.25" customHeight="1">
      <c r="B1712" s="4"/>
    </row>
    <row r="1713" ht="44.25" customHeight="1">
      <c r="B1713" s="4"/>
    </row>
    <row r="1714" ht="44.25" customHeight="1">
      <c r="B1714" s="4"/>
    </row>
    <row r="1715" ht="44.25" customHeight="1">
      <c r="B1715" s="4"/>
    </row>
    <row r="1716" ht="44.25" customHeight="1">
      <c r="B1716" s="4"/>
    </row>
    <row r="1717" ht="44.25" customHeight="1">
      <c r="B1717" s="4"/>
    </row>
    <row r="1718" ht="44.25" customHeight="1">
      <c r="B1718" s="4"/>
    </row>
    <row r="1719" ht="44.25" customHeight="1">
      <c r="B1719" s="4"/>
    </row>
    <row r="1720" ht="44.25" customHeight="1">
      <c r="B1720" s="4"/>
    </row>
    <row r="1721" ht="44.25" customHeight="1">
      <c r="B1721" s="4"/>
    </row>
    <row r="1722" ht="44.25" customHeight="1">
      <c r="B1722" s="4"/>
    </row>
    <row r="1723" ht="44.25" customHeight="1">
      <c r="B1723" s="4"/>
    </row>
    <row r="1724" ht="44.25" customHeight="1">
      <c r="B1724" s="4"/>
    </row>
    <row r="1725" ht="44.25" customHeight="1">
      <c r="B1725" s="4"/>
    </row>
    <row r="1726" ht="44.25" customHeight="1">
      <c r="B1726" s="4"/>
    </row>
    <row r="1727" ht="44.25" customHeight="1">
      <c r="B1727" s="4"/>
    </row>
    <row r="1728" ht="44.25" customHeight="1">
      <c r="B1728" s="4"/>
    </row>
    <row r="1729" ht="44.25" customHeight="1">
      <c r="B1729" s="4"/>
    </row>
    <row r="1730" ht="44.25" customHeight="1">
      <c r="B1730" s="4"/>
    </row>
    <row r="1731" ht="44.25" customHeight="1">
      <c r="B1731" s="4"/>
    </row>
    <row r="1732" ht="44.25" customHeight="1">
      <c r="B1732" s="4"/>
    </row>
    <row r="1733" ht="44.25" customHeight="1">
      <c r="B1733" s="4"/>
    </row>
    <row r="1734" ht="44.25" customHeight="1">
      <c r="B1734" s="4"/>
    </row>
    <row r="1735" ht="44.25" customHeight="1">
      <c r="B1735" s="4"/>
    </row>
    <row r="1736" ht="44.25" customHeight="1">
      <c r="B1736" s="4"/>
    </row>
    <row r="1737" ht="44.25" customHeight="1">
      <c r="B1737" s="4"/>
    </row>
    <row r="1738" ht="44.25" customHeight="1">
      <c r="B1738" s="4"/>
    </row>
    <row r="1739" ht="44.25" customHeight="1">
      <c r="B1739" s="4"/>
    </row>
    <row r="1740" ht="44.25" customHeight="1">
      <c r="B1740" s="4"/>
    </row>
    <row r="1741" ht="44.25" customHeight="1">
      <c r="B1741" s="4"/>
    </row>
    <row r="1742" ht="44.25" customHeight="1">
      <c r="B1742" s="4"/>
    </row>
    <row r="1743" ht="44.25" customHeight="1">
      <c r="B1743" s="4"/>
    </row>
    <row r="1744" ht="44.25" customHeight="1">
      <c r="B1744" s="4"/>
    </row>
    <row r="1745" ht="44.25" customHeight="1">
      <c r="B1745" s="4"/>
    </row>
    <row r="1746" ht="44.25" customHeight="1">
      <c r="B1746" s="4"/>
    </row>
    <row r="1747" ht="44.25" customHeight="1">
      <c r="B1747" s="4"/>
    </row>
    <row r="1748" ht="44.25" customHeight="1">
      <c r="B1748" s="4"/>
    </row>
    <row r="1749" ht="44.25" customHeight="1">
      <c r="B1749" s="4"/>
    </row>
    <row r="1750" ht="44.25" customHeight="1">
      <c r="B1750" s="4"/>
    </row>
    <row r="1751" ht="44.25" customHeight="1">
      <c r="B1751" s="4"/>
    </row>
    <row r="1752" ht="44.25" customHeight="1">
      <c r="B1752" s="4"/>
    </row>
    <row r="1753" ht="44.25" customHeight="1">
      <c r="B1753" s="4"/>
    </row>
    <row r="1754" ht="44.25" customHeight="1">
      <c r="B1754" s="4"/>
    </row>
    <row r="1755" ht="44.25" customHeight="1">
      <c r="B1755" s="4"/>
    </row>
    <row r="1756" ht="44.25" customHeight="1">
      <c r="B1756" s="4"/>
    </row>
    <row r="1757" ht="44.25" customHeight="1">
      <c r="B1757" s="4"/>
    </row>
    <row r="1758" ht="44.25" customHeight="1">
      <c r="B1758" s="4"/>
    </row>
    <row r="1759" ht="44.25" customHeight="1">
      <c r="B1759" s="4"/>
    </row>
    <row r="1760" ht="44.25" customHeight="1">
      <c r="B1760" s="4"/>
    </row>
    <row r="1761" ht="44.25" customHeight="1">
      <c r="B1761" s="4"/>
    </row>
    <row r="1762" ht="44.25" customHeight="1">
      <c r="B1762" s="4"/>
    </row>
    <row r="1763" ht="44.25" customHeight="1">
      <c r="B1763" s="4"/>
    </row>
    <row r="1764" ht="44.25" customHeight="1">
      <c r="B1764" s="4"/>
    </row>
    <row r="1765" ht="44.25" customHeight="1">
      <c r="B1765" s="4"/>
    </row>
    <row r="1766" ht="44.25" customHeight="1">
      <c r="B1766" s="4"/>
    </row>
    <row r="1767" ht="44.25" customHeight="1">
      <c r="B1767" s="4"/>
    </row>
    <row r="1768" ht="44.25" customHeight="1">
      <c r="B1768" s="4"/>
    </row>
    <row r="1769" ht="44.25" customHeight="1">
      <c r="B1769" s="4"/>
    </row>
    <row r="1770" ht="44.25" customHeight="1">
      <c r="B1770" s="4"/>
    </row>
    <row r="1771" ht="44.25" customHeight="1">
      <c r="B1771" s="4"/>
    </row>
    <row r="1772" ht="44.25" customHeight="1">
      <c r="B1772" s="4"/>
    </row>
    <row r="1773" ht="44.25" customHeight="1">
      <c r="B1773" s="4"/>
    </row>
    <row r="1774" ht="44.25" customHeight="1">
      <c r="B1774" s="4"/>
    </row>
    <row r="1775" ht="44.25" customHeight="1">
      <c r="B1775" s="4"/>
    </row>
    <row r="1776" ht="44.25" customHeight="1">
      <c r="B1776" s="4"/>
    </row>
    <row r="1777" ht="44.25" customHeight="1">
      <c r="B1777" s="4"/>
    </row>
    <row r="1778" ht="44.25" customHeight="1">
      <c r="B1778" s="4"/>
    </row>
    <row r="1779" ht="44.25" customHeight="1">
      <c r="B1779" s="4"/>
    </row>
    <row r="1780" ht="44.25" customHeight="1">
      <c r="B1780" s="4"/>
    </row>
    <row r="1781" ht="44.25" customHeight="1">
      <c r="B1781" s="4"/>
    </row>
    <row r="1782" ht="44.25" customHeight="1">
      <c r="B1782" s="4"/>
    </row>
    <row r="1783" ht="44.25" customHeight="1">
      <c r="B1783" s="4"/>
    </row>
    <row r="1784" ht="44.25" customHeight="1">
      <c r="B1784" s="4"/>
    </row>
    <row r="1785" ht="44.25" customHeight="1">
      <c r="B1785" s="4"/>
    </row>
    <row r="1786" ht="44.25" customHeight="1">
      <c r="B1786" s="4"/>
    </row>
    <row r="1787" ht="44.25" customHeight="1">
      <c r="B1787" s="4"/>
    </row>
    <row r="1788" ht="44.25" customHeight="1">
      <c r="B1788" s="4"/>
    </row>
    <row r="1789" ht="44.25" customHeight="1">
      <c r="B1789" s="4"/>
    </row>
    <row r="1790" ht="44.25" customHeight="1">
      <c r="B1790" s="4"/>
    </row>
    <row r="1791" ht="44.25" customHeight="1">
      <c r="B1791" s="4"/>
    </row>
    <row r="1792" ht="44.25" customHeight="1">
      <c r="B1792" s="4"/>
    </row>
    <row r="1793" ht="44.25" customHeight="1">
      <c r="B1793" s="4"/>
    </row>
    <row r="1794" ht="44.25" customHeight="1">
      <c r="B1794" s="4"/>
    </row>
    <row r="1795" ht="44.25" customHeight="1">
      <c r="B1795" s="4"/>
    </row>
    <row r="1796" ht="44.25" customHeight="1">
      <c r="B1796" s="4"/>
    </row>
    <row r="1797" ht="44.25" customHeight="1">
      <c r="B1797" s="4"/>
    </row>
    <row r="1798" ht="44.25" customHeight="1">
      <c r="B1798" s="4"/>
    </row>
    <row r="1799" ht="44.25" customHeight="1">
      <c r="B1799" s="4"/>
    </row>
    <row r="1800" ht="44.25" customHeight="1">
      <c r="B1800" s="4"/>
    </row>
    <row r="1801" ht="44.25" customHeight="1">
      <c r="B1801" s="4"/>
    </row>
    <row r="1802" ht="44.25" customHeight="1">
      <c r="B1802" s="4"/>
    </row>
    <row r="1803" ht="44.25" customHeight="1">
      <c r="B1803" s="4"/>
    </row>
    <row r="1804" ht="44.25" customHeight="1">
      <c r="B1804" s="4"/>
    </row>
    <row r="1805" ht="44.25" customHeight="1">
      <c r="B1805" s="4"/>
    </row>
    <row r="1806" ht="44.25" customHeight="1">
      <c r="B1806" s="4"/>
    </row>
    <row r="1807" ht="44.25" customHeight="1">
      <c r="B1807" s="4"/>
    </row>
    <row r="1808" ht="44.25" customHeight="1">
      <c r="B1808" s="4"/>
    </row>
    <row r="1809" ht="44.25" customHeight="1">
      <c r="B1809" s="4"/>
    </row>
    <row r="1810" ht="44.25" customHeight="1">
      <c r="B1810" s="4"/>
    </row>
    <row r="1811" ht="44.25" customHeight="1">
      <c r="B1811" s="4"/>
    </row>
    <row r="1812" ht="44.25" customHeight="1">
      <c r="B1812" s="4"/>
    </row>
    <row r="1813" ht="44.25" customHeight="1">
      <c r="B1813" s="4"/>
    </row>
    <row r="1814" ht="44.25" customHeight="1">
      <c r="B1814" s="4"/>
    </row>
    <row r="1815" ht="44.25" customHeight="1">
      <c r="B1815" s="4"/>
    </row>
    <row r="1816" ht="44.25" customHeight="1">
      <c r="B1816" s="4"/>
    </row>
    <row r="1817" ht="44.25" customHeight="1">
      <c r="B1817" s="4"/>
    </row>
    <row r="1818" ht="44.25" customHeight="1">
      <c r="B1818" s="4"/>
    </row>
    <row r="1819" ht="44.25" customHeight="1">
      <c r="B1819" s="4"/>
    </row>
    <row r="1820" ht="44.25" customHeight="1">
      <c r="B1820" s="4"/>
    </row>
    <row r="1821" ht="44.25" customHeight="1">
      <c r="B1821" s="4"/>
    </row>
    <row r="1822" ht="44.25" customHeight="1">
      <c r="B1822" s="4"/>
    </row>
    <row r="1823" ht="44.25" customHeight="1">
      <c r="B1823" s="4"/>
    </row>
    <row r="1824" ht="44.25" customHeight="1">
      <c r="B1824" s="4"/>
    </row>
    <row r="1825" ht="44.25" customHeight="1">
      <c r="B1825" s="4"/>
    </row>
    <row r="1826" ht="44.25" customHeight="1">
      <c r="B1826" s="4"/>
    </row>
    <row r="1827" ht="44.25" customHeight="1">
      <c r="B1827" s="4"/>
    </row>
    <row r="1828" ht="44.25" customHeight="1">
      <c r="B1828" s="4"/>
    </row>
    <row r="1829" ht="44.25" customHeight="1">
      <c r="B1829" s="4"/>
    </row>
    <row r="1830" ht="44.25" customHeight="1">
      <c r="B1830" s="4"/>
    </row>
    <row r="1831" ht="44.25" customHeight="1">
      <c r="B1831" s="4"/>
    </row>
    <row r="1832" ht="44.25" customHeight="1">
      <c r="B1832" s="4"/>
    </row>
    <row r="1833" ht="44.25" customHeight="1">
      <c r="B1833" s="4"/>
    </row>
    <row r="1834" ht="44.25" customHeight="1">
      <c r="B1834" s="4"/>
    </row>
    <row r="1835" ht="44.25" customHeight="1">
      <c r="B1835" s="4"/>
    </row>
    <row r="1836" ht="44.25" customHeight="1">
      <c r="B1836" s="4"/>
    </row>
    <row r="1837" ht="44.25" customHeight="1">
      <c r="B1837" s="4"/>
    </row>
    <row r="1838" ht="44.25" customHeight="1">
      <c r="B1838" s="4"/>
    </row>
    <row r="1839" ht="44.25" customHeight="1">
      <c r="B1839" s="4"/>
    </row>
    <row r="1840" ht="44.25" customHeight="1">
      <c r="B1840" s="4"/>
    </row>
    <row r="1841" ht="44.25" customHeight="1">
      <c r="B1841" s="4"/>
    </row>
    <row r="1842" ht="44.25" customHeight="1">
      <c r="B1842" s="4"/>
    </row>
    <row r="1843" ht="44.25" customHeight="1">
      <c r="B1843" s="4"/>
    </row>
    <row r="1844" ht="44.25" customHeight="1">
      <c r="B1844" s="4"/>
    </row>
    <row r="1845" ht="44.25" customHeight="1">
      <c r="B1845" s="4"/>
    </row>
    <row r="1846" ht="44.25" customHeight="1">
      <c r="B1846" s="4"/>
    </row>
    <row r="1847" ht="44.25" customHeight="1">
      <c r="B1847" s="4"/>
    </row>
    <row r="1848" ht="44.25" customHeight="1">
      <c r="B1848" s="4"/>
    </row>
    <row r="1849" ht="44.25" customHeight="1">
      <c r="B1849" s="4"/>
    </row>
    <row r="1850" ht="44.25" customHeight="1">
      <c r="B1850" s="4"/>
    </row>
    <row r="1851" ht="44.25" customHeight="1">
      <c r="B1851" s="4"/>
    </row>
    <row r="1852" ht="44.25" customHeight="1">
      <c r="B1852" s="4"/>
    </row>
    <row r="1853" ht="44.25" customHeight="1">
      <c r="B1853" s="4"/>
    </row>
    <row r="1854" ht="44.25" customHeight="1">
      <c r="B1854" s="4"/>
    </row>
    <row r="1855" ht="44.25" customHeight="1">
      <c r="B1855" s="4"/>
    </row>
    <row r="1856" ht="44.25" customHeight="1">
      <c r="B1856" s="4"/>
    </row>
    <row r="1857" ht="44.25" customHeight="1">
      <c r="B1857" s="4"/>
    </row>
    <row r="1858" ht="44.25" customHeight="1">
      <c r="B1858" s="4"/>
    </row>
    <row r="1859" ht="44.25" customHeight="1">
      <c r="B1859" s="4"/>
    </row>
    <row r="1860" ht="44.25" customHeight="1">
      <c r="B1860" s="4"/>
    </row>
    <row r="1861" ht="44.25" customHeight="1">
      <c r="B1861" s="4"/>
    </row>
    <row r="1862" ht="44.25" customHeight="1">
      <c r="B1862" s="4"/>
    </row>
    <row r="1863" ht="44.25" customHeight="1">
      <c r="B1863" s="4"/>
    </row>
    <row r="1864" ht="44.25" customHeight="1">
      <c r="B1864" s="4"/>
    </row>
    <row r="1865" ht="44.25" customHeight="1">
      <c r="B1865" s="4"/>
    </row>
    <row r="1866" ht="44.25" customHeight="1">
      <c r="B1866" s="4"/>
    </row>
    <row r="1867" ht="44.25" customHeight="1">
      <c r="B1867" s="4"/>
    </row>
    <row r="1868" ht="44.25" customHeight="1">
      <c r="B1868" s="4"/>
    </row>
    <row r="1869" ht="44.25" customHeight="1">
      <c r="B1869" s="4"/>
    </row>
    <row r="1870" ht="44.25" customHeight="1">
      <c r="B1870" s="4"/>
    </row>
    <row r="1871" ht="44.25" customHeight="1">
      <c r="B1871" s="4"/>
    </row>
    <row r="1872" ht="44.25" customHeight="1">
      <c r="B1872" s="4"/>
    </row>
    <row r="1873" ht="44.25" customHeight="1">
      <c r="B1873" s="4"/>
    </row>
    <row r="1874" ht="44.25" customHeight="1">
      <c r="B1874" s="4"/>
    </row>
    <row r="1875" ht="44.25" customHeight="1">
      <c r="B1875" s="4"/>
    </row>
    <row r="1876" ht="44.25" customHeight="1">
      <c r="B1876" s="4"/>
    </row>
    <row r="1877" ht="44.25" customHeight="1">
      <c r="B1877" s="4"/>
    </row>
    <row r="1878" ht="44.25" customHeight="1">
      <c r="B1878" s="4"/>
    </row>
    <row r="1879" ht="44.25" customHeight="1">
      <c r="B1879" s="4"/>
    </row>
    <row r="1880" ht="44.25" customHeight="1">
      <c r="B1880" s="4"/>
    </row>
    <row r="1881" ht="44.25" customHeight="1">
      <c r="B1881" s="4"/>
    </row>
    <row r="1882" ht="44.25" customHeight="1">
      <c r="B1882" s="4"/>
    </row>
    <row r="1883" ht="44.25" customHeight="1">
      <c r="B1883" s="4"/>
    </row>
    <row r="1884" ht="44.25" customHeight="1">
      <c r="B1884" s="4"/>
    </row>
    <row r="1885" ht="44.25" customHeight="1">
      <c r="B1885" s="4"/>
    </row>
    <row r="1886" ht="44.25" customHeight="1">
      <c r="B1886" s="4"/>
    </row>
    <row r="1887" ht="44.25" customHeight="1">
      <c r="B1887" s="4"/>
    </row>
    <row r="1888" ht="44.25" customHeight="1">
      <c r="B1888" s="4"/>
    </row>
    <row r="1889" ht="44.25" customHeight="1">
      <c r="B1889" s="4"/>
    </row>
    <row r="1890" ht="44.25" customHeight="1">
      <c r="B1890" s="4"/>
    </row>
    <row r="1891" ht="44.25" customHeight="1">
      <c r="B1891" s="4"/>
    </row>
    <row r="1892" ht="44.25" customHeight="1">
      <c r="B1892" s="4"/>
    </row>
    <row r="1893" ht="44.25" customHeight="1">
      <c r="B1893" s="4"/>
    </row>
    <row r="1894" ht="44.25" customHeight="1">
      <c r="B1894" s="4"/>
    </row>
    <row r="1895" ht="44.25" customHeight="1">
      <c r="B1895" s="4"/>
    </row>
    <row r="1896" ht="44.25" customHeight="1">
      <c r="B1896" s="4"/>
    </row>
    <row r="1897" ht="44.25" customHeight="1">
      <c r="B1897" s="4"/>
    </row>
    <row r="1898" ht="44.25" customHeight="1">
      <c r="B1898" s="4"/>
    </row>
    <row r="1899" ht="44.25" customHeight="1">
      <c r="B1899" s="4"/>
    </row>
    <row r="1900" ht="44.25" customHeight="1">
      <c r="B1900" s="4"/>
    </row>
    <row r="1901" ht="44.25" customHeight="1">
      <c r="B1901" s="4"/>
    </row>
    <row r="1902" ht="44.25" customHeight="1">
      <c r="B1902" s="4"/>
    </row>
    <row r="1903" ht="44.25" customHeight="1">
      <c r="B1903" s="4"/>
    </row>
    <row r="1904" ht="44.25" customHeight="1">
      <c r="B1904" s="4"/>
    </row>
    <row r="1905" ht="44.25" customHeight="1">
      <c r="B1905" s="4"/>
    </row>
    <row r="1906" ht="44.25" customHeight="1">
      <c r="B1906" s="4"/>
    </row>
    <row r="1907" ht="44.25" customHeight="1">
      <c r="B1907" s="4"/>
    </row>
    <row r="1908" ht="44.25" customHeight="1">
      <c r="B1908" s="4"/>
    </row>
    <row r="1909" ht="44.25" customHeight="1">
      <c r="B1909" s="4"/>
    </row>
    <row r="1910" ht="44.25" customHeight="1">
      <c r="B1910" s="4"/>
    </row>
    <row r="1911" ht="44.25" customHeight="1">
      <c r="B1911" s="4"/>
    </row>
    <row r="1912" ht="44.25" customHeight="1">
      <c r="B1912" s="4"/>
    </row>
    <row r="1913" ht="44.25" customHeight="1">
      <c r="B1913" s="4"/>
    </row>
    <row r="1914" ht="44.25" customHeight="1">
      <c r="B1914" s="4"/>
    </row>
    <row r="1915" ht="44.25" customHeight="1">
      <c r="B1915" s="4"/>
    </row>
    <row r="1916" ht="44.25" customHeight="1">
      <c r="B1916" s="4"/>
    </row>
    <row r="1917" ht="44.25" customHeight="1">
      <c r="B1917" s="4"/>
    </row>
    <row r="1918" ht="44.25" customHeight="1">
      <c r="B1918" s="4"/>
    </row>
    <row r="1919" ht="44.25" customHeight="1">
      <c r="B1919" s="4"/>
    </row>
    <row r="1920" ht="44.25" customHeight="1">
      <c r="B1920" s="4"/>
    </row>
    <row r="1921" ht="44.25" customHeight="1">
      <c r="B1921" s="4"/>
    </row>
    <row r="1922" ht="44.25" customHeight="1">
      <c r="B1922" s="4"/>
    </row>
    <row r="1923" ht="44.25" customHeight="1">
      <c r="B1923" s="4"/>
    </row>
    <row r="1924" ht="44.25" customHeight="1">
      <c r="B1924" s="4"/>
    </row>
    <row r="1925" ht="44.25" customHeight="1">
      <c r="B1925" s="4"/>
    </row>
    <row r="1926" ht="44.25" customHeight="1">
      <c r="B1926" s="4"/>
    </row>
    <row r="1927" ht="44.25" customHeight="1">
      <c r="B1927" s="4"/>
    </row>
    <row r="1928" ht="44.25" customHeight="1">
      <c r="B1928" s="4"/>
    </row>
    <row r="1929" ht="44.25" customHeight="1">
      <c r="B1929" s="4"/>
    </row>
    <row r="1930" ht="44.25" customHeight="1">
      <c r="B1930" s="4"/>
    </row>
    <row r="1931" ht="44.25" customHeight="1">
      <c r="B1931" s="4"/>
    </row>
    <row r="1932" ht="44.25" customHeight="1">
      <c r="B1932" s="4"/>
    </row>
    <row r="1933" ht="44.25" customHeight="1">
      <c r="B1933" s="4"/>
    </row>
    <row r="1934" ht="44.25" customHeight="1">
      <c r="B1934" s="4"/>
    </row>
    <row r="1935" ht="44.25" customHeight="1">
      <c r="B1935" s="4"/>
    </row>
    <row r="1936" ht="44.25" customHeight="1">
      <c r="B1936" s="4"/>
    </row>
    <row r="1937" ht="44.25" customHeight="1">
      <c r="B1937" s="4"/>
    </row>
    <row r="1938" ht="44.25" customHeight="1">
      <c r="B1938" s="4"/>
    </row>
    <row r="1939" ht="44.25" customHeight="1">
      <c r="B1939" s="4"/>
    </row>
    <row r="1940" ht="44.25" customHeight="1">
      <c r="B1940" s="4"/>
    </row>
    <row r="1941" ht="44.25" customHeight="1">
      <c r="B1941" s="4"/>
    </row>
    <row r="1942" ht="44.25" customHeight="1">
      <c r="B1942" s="4"/>
    </row>
    <row r="1943" ht="44.25" customHeight="1">
      <c r="B1943" s="4"/>
    </row>
    <row r="1944" ht="44.25" customHeight="1">
      <c r="B1944" s="4"/>
    </row>
    <row r="1945" ht="44.25" customHeight="1">
      <c r="B1945" s="4"/>
    </row>
    <row r="1946" ht="44.25" customHeight="1">
      <c r="B1946" s="4"/>
    </row>
    <row r="1947" ht="44.25" customHeight="1">
      <c r="B1947" s="4"/>
    </row>
    <row r="1948" ht="44.25" customHeight="1">
      <c r="B1948" s="4"/>
    </row>
    <row r="1949" ht="44.25" customHeight="1">
      <c r="B1949" s="4"/>
    </row>
    <row r="1950" ht="44.25" customHeight="1">
      <c r="B1950" s="4"/>
    </row>
    <row r="1951" ht="44.25" customHeight="1">
      <c r="B1951" s="4"/>
    </row>
    <row r="1952" ht="44.25" customHeight="1">
      <c r="B1952" s="4"/>
    </row>
    <row r="1953" ht="44.25" customHeight="1">
      <c r="B1953" s="4"/>
    </row>
    <row r="1954" ht="44.25" customHeight="1">
      <c r="B1954" s="4"/>
    </row>
    <row r="1955" ht="44.25" customHeight="1">
      <c r="B1955" s="4"/>
    </row>
    <row r="1956" ht="44.25" customHeight="1">
      <c r="B1956" s="4"/>
    </row>
    <row r="1957" ht="44.25" customHeight="1">
      <c r="B1957" s="4"/>
    </row>
    <row r="1958" ht="44.25" customHeight="1">
      <c r="B1958" s="4"/>
    </row>
    <row r="1959" ht="44.25" customHeight="1">
      <c r="B1959" s="4"/>
    </row>
    <row r="1960" ht="44.25" customHeight="1">
      <c r="B1960" s="4"/>
    </row>
    <row r="1961" ht="44.25" customHeight="1">
      <c r="B1961" s="4"/>
    </row>
    <row r="1962" ht="44.25" customHeight="1">
      <c r="B1962" s="4"/>
    </row>
    <row r="1963" ht="44.25" customHeight="1">
      <c r="B1963" s="4"/>
    </row>
    <row r="1964" ht="44.25" customHeight="1">
      <c r="B1964" s="4"/>
    </row>
    <row r="1965" ht="44.25" customHeight="1">
      <c r="B1965" s="4"/>
    </row>
    <row r="1966" ht="44.25" customHeight="1">
      <c r="B1966" s="4"/>
    </row>
    <row r="1967" ht="44.25" customHeight="1">
      <c r="B1967" s="4"/>
    </row>
    <row r="1968" ht="44.25" customHeight="1">
      <c r="B1968" s="4"/>
    </row>
    <row r="1969" ht="44.25" customHeight="1">
      <c r="B1969" s="4"/>
    </row>
    <row r="1970" ht="44.25" customHeight="1">
      <c r="B1970" s="4"/>
    </row>
    <row r="1971" ht="44.25" customHeight="1">
      <c r="B1971" s="4"/>
    </row>
    <row r="1972" ht="44.25" customHeight="1">
      <c r="B1972" s="4"/>
    </row>
    <row r="1973" ht="44.25" customHeight="1">
      <c r="B1973" s="4"/>
    </row>
    <row r="1974" ht="44.25" customHeight="1">
      <c r="B1974" s="4"/>
    </row>
    <row r="1975" ht="44.25" customHeight="1">
      <c r="B1975" s="4"/>
    </row>
    <row r="1976" ht="44.25" customHeight="1">
      <c r="B1976" s="4"/>
    </row>
    <row r="1977" ht="44.25" customHeight="1">
      <c r="B1977" s="4"/>
    </row>
    <row r="1978" ht="44.25" customHeight="1">
      <c r="B1978" s="4"/>
    </row>
    <row r="1979" ht="44.25" customHeight="1">
      <c r="B1979" s="4"/>
    </row>
    <row r="1980" ht="44.25" customHeight="1">
      <c r="B1980" s="4"/>
    </row>
    <row r="1981" ht="44.25" customHeight="1">
      <c r="B1981" s="4"/>
    </row>
    <row r="1982" ht="44.25" customHeight="1">
      <c r="B1982" s="4"/>
    </row>
    <row r="1983" ht="44.25" customHeight="1">
      <c r="B1983" s="4"/>
    </row>
    <row r="1984" ht="44.25" customHeight="1">
      <c r="B1984" s="4"/>
    </row>
    <row r="1985" ht="44.25" customHeight="1">
      <c r="B1985" s="4"/>
    </row>
    <row r="1986" ht="44.25" customHeight="1">
      <c r="B1986" s="4"/>
    </row>
    <row r="1987" ht="44.25" customHeight="1">
      <c r="B1987" s="4"/>
    </row>
    <row r="1988" ht="44.25" customHeight="1">
      <c r="B1988" s="4"/>
    </row>
    <row r="1989" ht="44.25" customHeight="1">
      <c r="B1989" s="4"/>
    </row>
    <row r="1990" ht="44.25" customHeight="1">
      <c r="B1990" s="4"/>
    </row>
    <row r="1991" ht="44.25" customHeight="1">
      <c r="B1991" s="4"/>
    </row>
    <row r="1992" ht="44.25" customHeight="1">
      <c r="B1992" s="4"/>
    </row>
    <row r="1993" ht="44.25" customHeight="1">
      <c r="B1993" s="4"/>
    </row>
    <row r="1994" ht="44.25" customHeight="1">
      <c r="B1994" s="4"/>
    </row>
    <row r="1995" ht="44.25" customHeight="1">
      <c r="B1995" s="4"/>
    </row>
    <row r="1996" ht="44.25" customHeight="1">
      <c r="B1996" s="4"/>
    </row>
    <row r="1997" ht="44.25" customHeight="1">
      <c r="B1997" s="4"/>
    </row>
    <row r="1998" ht="44.25" customHeight="1">
      <c r="B1998" s="4"/>
    </row>
    <row r="1999" ht="44.25" customHeight="1">
      <c r="B1999" s="4"/>
    </row>
    <row r="2000" ht="44.25" customHeight="1">
      <c r="B2000" s="4"/>
    </row>
    <row r="2001" ht="44.25" customHeight="1">
      <c r="B2001" s="4"/>
    </row>
    <row r="2002" ht="44.25" customHeight="1">
      <c r="B2002" s="4"/>
    </row>
    <row r="2003" ht="44.25" customHeight="1">
      <c r="B2003" s="4"/>
    </row>
    <row r="2004" ht="44.25" customHeight="1">
      <c r="B2004" s="4"/>
    </row>
    <row r="2005" ht="44.25" customHeight="1">
      <c r="B2005" s="4"/>
    </row>
    <row r="2006" ht="44.25" customHeight="1">
      <c r="B2006" s="4"/>
    </row>
    <row r="2007" ht="44.25" customHeight="1">
      <c r="B2007" s="4"/>
    </row>
    <row r="2008" ht="44.25" customHeight="1">
      <c r="B2008" s="4"/>
    </row>
    <row r="2009" ht="44.25" customHeight="1">
      <c r="B2009" s="4"/>
    </row>
    <row r="2010" ht="44.25" customHeight="1">
      <c r="B2010" s="4"/>
    </row>
    <row r="2011" ht="44.25" customHeight="1">
      <c r="B2011" s="4"/>
    </row>
    <row r="2012" ht="44.25" customHeight="1">
      <c r="B2012" s="4"/>
    </row>
    <row r="2013" ht="44.25" customHeight="1">
      <c r="B2013" s="4"/>
    </row>
    <row r="2014" ht="44.25" customHeight="1">
      <c r="B2014" s="4"/>
    </row>
    <row r="2015" ht="44.25" customHeight="1">
      <c r="B2015" s="4"/>
    </row>
    <row r="2016" ht="44.25" customHeight="1">
      <c r="B2016" s="4"/>
    </row>
    <row r="2017" ht="44.25" customHeight="1">
      <c r="B2017" s="4"/>
    </row>
    <row r="2018" ht="44.25" customHeight="1">
      <c r="B2018" s="4"/>
    </row>
    <row r="2019" ht="44.25" customHeight="1">
      <c r="B2019" s="4"/>
    </row>
    <row r="2020" ht="44.25" customHeight="1">
      <c r="B2020" s="4"/>
    </row>
    <row r="2021" ht="44.25" customHeight="1">
      <c r="B2021" s="4"/>
    </row>
    <row r="2022" ht="44.25" customHeight="1">
      <c r="B2022" s="4"/>
    </row>
    <row r="2023" ht="44.25" customHeight="1">
      <c r="B2023" s="4"/>
    </row>
    <row r="2024" ht="44.25" customHeight="1">
      <c r="B2024" s="4"/>
    </row>
    <row r="2025" ht="44.25" customHeight="1">
      <c r="B2025" s="4"/>
    </row>
    <row r="2026" ht="44.25" customHeight="1">
      <c r="B2026" s="4"/>
    </row>
    <row r="2027" ht="44.25" customHeight="1">
      <c r="B2027" s="4"/>
    </row>
    <row r="2028" ht="44.25" customHeight="1">
      <c r="B2028" s="4"/>
    </row>
    <row r="2029" ht="44.25" customHeight="1">
      <c r="B2029" s="4"/>
    </row>
    <row r="2030" ht="44.25" customHeight="1">
      <c r="B2030" s="4"/>
    </row>
    <row r="2031" ht="44.25" customHeight="1">
      <c r="B2031" s="4"/>
    </row>
    <row r="2032" ht="44.25" customHeight="1">
      <c r="B2032" s="4"/>
    </row>
    <row r="2033" ht="44.25" customHeight="1">
      <c r="B2033" s="4"/>
    </row>
    <row r="2034" ht="44.25" customHeight="1">
      <c r="B2034" s="4"/>
    </row>
    <row r="2035" ht="44.25" customHeight="1">
      <c r="B2035" s="4"/>
    </row>
    <row r="2036" ht="44.25" customHeight="1">
      <c r="B2036" s="4"/>
    </row>
    <row r="2037" ht="44.25" customHeight="1">
      <c r="B2037" s="4"/>
    </row>
    <row r="2038" ht="44.25" customHeight="1">
      <c r="B2038" s="4"/>
    </row>
    <row r="2039" ht="44.25" customHeight="1">
      <c r="B2039" s="4"/>
    </row>
    <row r="2040" ht="44.25" customHeight="1">
      <c r="B2040" s="4"/>
    </row>
    <row r="2041" ht="44.25" customHeight="1">
      <c r="B2041" s="4"/>
    </row>
    <row r="2042" ht="44.25" customHeight="1">
      <c r="B2042" s="4"/>
    </row>
    <row r="2043" ht="44.25" customHeight="1">
      <c r="B2043" s="4"/>
    </row>
    <row r="2044" ht="44.25" customHeight="1">
      <c r="B2044" s="4"/>
    </row>
    <row r="2045" ht="44.25" customHeight="1">
      <c r="B2045" s="4"/>
    </row>
    <row r="2046" ht="44.25" customHeight="1">
      <c r="B2046" s="4"/>
    </row>
    <row r="2047" ht="44.25" customHeight="1">
      <c r="B2047" s="4"/>
    </row>
    <row r="2048" ht="44.25" customHeight="1">
      <c r="B2048" s="4"/>
    </row>
    <row r="2049" ht="44.25" customHeight="1">
      <c r="B2049" s="4"/>
    </row>
    <row r="2050" ht="44.25" customHeight="1">
      <c r="B2050" s="4"/>
    </row>
    <row r="2051" ht="44.25" customHeight="1">
      <c r="B2051" s="4"/>
    </row>
    <row r="2052" ht="44.25" customHeight="1">
      <c r="B2052" s="4"/>
    </row>
    <row r="2053" ht="44.25" customHeight="1">
      <c r="B2053" s="4"/>
    </row>
    <row r="2054" ht="44.25" customHeight="1">
      <c r="B2054" s="4"/>
    </row>
    <row r="2055" ht="44.25" customHeight="1">
      <c r="B2055" s="4"/>
    </row>
    <row r="2056" ht="44.25" customHeight="1">
      <c r="B2056" s="4"/>
    </row>
    <row r="2057" ht="44.25" customHeight="1">
      <c r="B2057" s="4"/>
    </row>
    <row r="2058" ht="44.25" customHeight="1">
      <c r="B2058" s="4"/>
    </row>
    <row r="2059" ht="44.25" customHeight="1">
      <c r="B2059" s="4"/>
    </row>
    <row r="2060" ht="44.25" customHeight="1">
      <c r="B2060" s="4"/>
    </row>
    <row r="2061" ht="44.25" customHeight="1">
      <c r="B2061" s="4"/>
    </row>
    <row r="2062" ht="44.25" customHeight="1">
      <c r="B2062" s="4"/>
    </row>
    <row r="2063" ht="44.25" customHeight="1">
      <c r="B2063" s="4"/>
    </row>
    <row r="2064" ht="44.25" customHeight="1">
      <c r="B2064" s="4"/>
    </row>
    <row r="2065" ht="44.25" customHeight="1">
      <c r="B2065" s="4"/>
    </row>
    <row r="2066" ht="44.25" customHeight="1">
      <c r="B2066" s="4"/>
    </row>
    <row r="2067" ht="44.25" customHeight="1">
      <c r="B2067" s="4"/>
    </row>
    <row r="2068" ht="44.25" customHeight="1">
      <c r="B2068" s="4"/>
    </row>
    <row r="2069" ht="44.25" customHeight="1">
      <c r="B2069" s="4"/>
    </row>
    <row r="2070" ht="44.25" customHeight="1">
      <c r="B2070" s="4"/>
    </row>
    <row r="2071" ht="44.25" customHeight="1">
      <c r="B2071" s="4"/>
    </row>
    <row r="2072" ht="44.25" customHeight="1">
      <c r="B2072" s="4"/>
    </row>
    <row r="2073" ht="44.25" customHeight="1">
      <c r="B2073" s="4"/>
    </row>
    <row r="2074" ht="44.25" customHeight="1">
      <c r="B2074" s="4"/>
    </row>
    <row r="2075" ht="44.25" customHeight="1">
      <c r="B2075" s="4"/>
    </row>
    <row r="2076" ht="44.25" customHeight="1">
      <c r="B2076" s="4"/>
    </row>
    <row r="2077" ht="44.25" customHeight="1">
      <c r="B2077" s="4"/>
    </row>
    <row r="2078" ht="44.25" customHeight="1">
      <c r="B2078" s="4"/>
    </row>
    <row r="2079" ht="44.25" customHeight="1">
      <c r="B2079" s="4"/>
    </row>
    <row r="2080" ht="44.25" customHeight="1">
      <c r="B2080" s="4"/>
    </row>
    <row r="2081" ht="44.25" customHeight="1">
      <c r="B2081" s="4"/>
    </row>
    <row r="2082" ht="44.25" customHeight="1">
      <c r="B2082" s="4"/>
    </row>
    <row r="2083" ht="44.25" customHeight="1">
      <c r="B2083" s="4"/>
    </row>
    <row r="2084" ht="44.25" customHeight="1">
      <c r="B2084" s="4"/>
    </row>
    <row r="2085" ht="44.25" customHeight="1">
      <c r="B2085" s="4"/>
    </row>
    <row r="2086" ht="44.25" customHeight="1">
      <c r="B2086" s="4"/>
    </row>
    <row r="2087" ht="44.25" customHeight="1">
      <c r="B2087" s="4"/>
    </row>
    <row r="2088" ht="44.25" customHeight="1">
      <c r="B2088" s="4"/>
    </row>
    <row r="2089" ht="44.25" customHeight="1">
      <c r="B2089" s="4"/>
    </row>
    <row r="2090" ht="44.25" customHeight="1">
      <c r="B2090" s="4"/>
    </row>
    <row r="2091" ht="44.25" customHeight="1">
      <c r="B2091" s="4"/>
    </row>
    <row r="2092" ht="44.25" customHeight="1">
      <c r="B2092" s="4"/>
    </row>
    <row r="2093" ht="44.25" customHeight="1">
      <c r="B2093" s="4"/>
    </row>
    <row r="2094" ht="44.25" customHeight="1">
      <c r="B2094" s="4"/>
    </row>
    <row r="2095" ht="44.25" customHeight="1">
      <c r="B2095" s="4"/>
    </row>
    <row r="2096" ht="44.25" customHeight="1">
      <c r="B2096" s="4"/>
    </row>
    <row r="2097" ht="44.25" customHeight="1">
      <c r="B2097" s="4"/>
    </row>
    <row r="2098" ht="44.25" customHeight="1">
      <c r="B2098" s="4"/>
    </row>
    <row r="2099" ht="44.25" customHeight="1">
      <c r="B2099" s="4"/>
    </row>
    <row r="2100" ht="44.25" customHeight="1">
      <c r="B2100" s="4"/>
    </row>
    <row r="2101" ht="44.25" customHeight="1">
      <c r="B2101" s="4"/>
    </row>
    <row r="2102" ht="44.25" customHeight="1">
      <c r="B2102" s="4"/>
    </row>
    <row r="2103" ht="44.25" customHeight="1">
      <c r="B2103" s="4"/>
    </row>
    <row r="2104" ht="44.25" customHeight="1">
      <c r="B2104" s="4"/>
    </row>
    <row r="2105" ht="44.25" customHeight="1">
      <c r="B2105" s="4"/>
    </row>
    <row r="2106" ht="44.25" customHeight="1">
      <c r="B2106" s="4"/>
    </row>
    <row r="2107" ht="44.25" customHeight="1">
      <c r="B2107" s="4"/>
    </row>
    <row r="2108" ht="44.25" customHeight="1">
      <c r="B2108" s="4"/>
    </row>
    <row r="2109" ht="44.25" customHeight="1">
      <c r="B2109" s="4"/>
    </row>
    <row r="2110" ht="44.25" customHeight="1">
      <c r="B2110" s="4"/>
    </row>
    <row r="2111" ht="44.25" customHeight="1">
      <c r="B2111" s="4"/>
    </row>
    <row r="2112" ht="44.25" customHeight="1">
      <c r="B2112" s="4"/>
    </row>
    <row r="2113" ht="44.25" customHeight="1">
      <c r="B2113" s="4"/>
    </row>
    <row r="2114" ht="44.25" customHeight="1">
      <c r="B2114" s="4"/>
    </row>
    <row r="2115" ht="44.25" customHeight="1">
      <c r="B2115" s="4"/>
    </row>
    <row r="2116" ht="44.25" customHeight="1">
      <c r="B2116" s="4"/>
    </row>
    <row r="2117" ht="44.25" customHeight="1">
      <c r="B2117" s="4"/>
    </row>
    <row r="2118" ht="44.25" customHeight="1">
      <c r="B2118" s="4"/>
    </row>
    <row r="2119" ht="44.25" customHeight="1">
      <c r="B2119" s="4"/>
    </row>
    <row r="2120" ht="44.25" customHeight="1">
      <c r="B2120" s="4"/>
    </row>
    <row r="2121" ht="44.25" customHeight="1">
      <c r="B2121" s="4"/>
    </row>
    <row r="2122" ht="44.25" customHeight="1">
      <c r="B2122" s="4"/>
    </row>
    <row r="2123" ht="44.25" customHeight="1">
      <c r="B2123" s="4"/>
    </row>
    <row r="2124" ht="44.25" customHeight="1">
      <c r="B2124" s="4"/>
    </row>
    <row r="2125" ht="44.25" customHeight="1">
      <c r="B2125" s="4"/>
    </row>
    <row r="2126" ht="44.25" customHeight="1">
      <c r="B2126" s="4"/>
    </row>
    <row r="2127" ht="44.25" customHeight="1">
      <c r="B2127" s="4"/>
    </row>
    <row r="2128" ht="44.25" customHeight="1">
      <c r="B2128" s="4"/>
    </row>
    <row r="2129" ht="44.25" customHeight="1">
      <c r="B2129" s="4"/>
    </row>
    <row r="2130" ht="44.25" customHeight="1">
      <c r="B2130" s="4"/>
    </row>
    <row r="2131" ht="44.25" customHeight="1">
      <c r="B2131" s="4"/>
    </row>
    <row r="2132" ht="44.25" customHeight="1">
      <c r="B2132" s="4"/>
    </row>
    <row r="2133" ht="44.25" customHeight="1">
      <c r="B2133" s="4"/>
    </row>
    <row r="2134" ht="44.25" customHeight="1">
      <c r="B2134" s="4"/>
    </row>
    <row r="2135" ht="44.25" customHeight="1">
      <c r="B2135" s="4"/>
    </row>
    <row r="2136" ht="44.25" customHeight="1">
      <c r="B2136" s="4"/>
    </row>
    <row r="2137" ht="44.25" customHeight="1">
      <c r="B2137" s="4"/>
    </row>
    <row r="2138" ht="44.25" customHeight="1">
      <c r="B2138" s="4"/>
    </row>
    <row r="2139" ht="44.25" customHeight="1">
      <c r="B2139" s="4"/>
    </row>
    <row r="2140" ht="44.25" customHeight="1">
      <c r="B2140" s="4"/>
    </row>
    <row r="2141" ht="44.25" customHeight="1">
      <c r="B2141" s="4"/>
    </row>
    <row r="2142" ht="44.25" customHeight="1">
      <c r="B2142" s="4"/>
    </row>
    <row r="2143" ht="44.25" customHeight="1">
      <c r="B2143" s="4"/>
    </row>
    <row r="2144" ht="44.25" customHeight="1">
      <c r="B2144" s="4"/>
    </row>
    <row r="2145" ht="44.25" customHeight="1">
      <c r="B2145" s="4"/>
    </row>
    <row r="2146" ht="44.25" customHeight="1">
      <c r="B2146" s="4"/>
    </row>
    <row r="2147" ht="44.25" customHeight="1">
      <c r="B2147" s="4"/>
    </row>
    <row r="2148" ht="44.25" customHeight="1">
      <c r="B2148" s="4"/>
    </row>
    <row r="2149" ht="44.25" customHeight="1">
      <c r="B2149" s="4"/>
    </row>
    <row r="2150" ht="44.25" customHeight="1">
      <c r="B2150" s="4"/>
    </row>
    <row r="2151" ht="44.25" customHeight="1">
      <c r="B2151" s="4"/>
    </row>
    <row r="2152" ht="44.25" customHeight="1">
      <c r="B2152" s="4"/>
    </row>
    <row r="2153" ht="44.25" customHeight="1">
      <c r="B2153" s="4"/>
    </row>
    <row r="2154" ht="44.25" customHeight="1">
      <c r="B2154" s="4"/>
    </row>
    <row r="2155" ht="44.25" customHeight="1">
      <c r="B2155" s="4"/>
    </row>
    <row r="2156" ht="44.25" customHeight="1">
      <c r="B2156" s="4"/>
    </row>
    <row r="2157" ht="44.25" customHeight="1">
      <c r="B2157" s="4"/>
    </row>
    <row r="2158" ht="44.25" customHeight="1">
      <c r="B2158" s="4"/>
    </row>
    <row r="2159" ht="44.25" customHeight="1">
      <c r="B2159" s="4"/>
    </row>
    <row r="2160" ht="44.25" customHeight="1">
      <c r="B2160" s="4"/>
    </row>
    <row r="2161" ht="44.25" customHeight="1">
      <c r="B2161" s="4"/>
    </row>
    <row r="2162" ht="44.25" customHeight="1">
      <c r="B2162" s="4"/>
    </row>
    <row r="2163" ht="44.25" customHeight="1">
      <c r="B2163" s="4"/>
    </row>
    <row r="2164" ht="44.25" customHeight="1">
      <c r="B2164" s="4"/>
    </row>
    <row r="2165" ht="44.25" customHeight="1">
      <c r="B2165" s="4"/>
    </row>
    <row r="2166" ht="44.25" customHeight="1">
      <c r="B2166" s="4"/>
    </row>
    <row r="2167" ht="44.25" customHeight="1">
      <c r="B2167" s="4"/>
    </row>
    <row r="2168" ht="44.25" customHeight="1">
      <c r="B2168" s="4"/>
    </row>
    <row r="2169" ht="44.25" customHeight="1">
      <c r="B2169" s="4"/>
    </row>
    <row r="2170" ht="44.25" customHeight="1">
      <c r="B2170" s="4"/>
    </row>
    <row r="2171" ht="44.25" customHeight="1">
      <c r="B2171" s="4"/>
    </row>
    <row r="2172" ht="44.25" customHeight="1">
      <c r="B2172" s="4"/>
    </row>
    <row r="2173" ht="44.25" customHeight="1">
      <c r="B2173" s="4"/>
    </row>
    <row r="2174" ht="44.25" customHeight="1">
      <c r="B2174" s="4"/>
    </row>
    <row r="2175" ht="44.25" customHeight="1">
      <c r="B2175" s="4"/>
    </row>
    <row r="2176" ht="44.25" customHeight="1">
      <c r="B2176" s="4"/>
    </row>
    <row r="2177" ht="44.25" customHeight="1">
      <c r="B2177" s="4"/>
    </row>
    <row r="2178" ht="44.25" customHeight="1">
      <c r="B2178" s="4"/>
    </row>
    <row r="2179" ht="44.25" customHeight="1">
      <c r="B2179" s="4"/>
    </row>
    <row r="2180" ht="44.25" customHeight="1">
      <c r="B2180" s="4"/>
    </row>
    <row r="2181" ht="44.25" customHeight="1">
      <c r="B2181" s="4"/>
    </row>
    <row r="2182" ht="44.25" customHeight="1">
      <c r="B2182" s="4"/>
    </row>
    <row r="2183" ht="44.25" customHeight="1">
      <c r="B2183" s="4"/>
    </row>
    <row r="2184" ht="44.25" customHeight="1">
      <c r="B2184" s="4"/>
    </row>
    <row r="2185" ht="44.25" customHeight="1">
      <c r="B2185" s="4"/>
    </row>
    <row r="2186" ht="44.25" customHeight="1">
      <c r="B2186" s="4"/>
    </row>
    <row r="2187" ht="44.25" customHeight="1">
      <c r="B2187" s="4"/>
    </row>
    <row r="2188" ht="44.25" customHeight="1">
      <c r="B2188" s="4"/>
    </row>
    <row r="2189" ht="44.25" customHeight="1">
      <c r="B2189" s="4"/>
    </row>
    <row r="2190" ht="44.25" customHeight="1">
      <c r="B2190" s="4"/>
    </row>
    <row r="2191" ht="44.25" customHeight="1">
      <c r="B2191" s="4"/>
    </row>
    <row r="2192" ht="44.25" customHeight="1">
      <c r="B2192" s="4"/>
    </row>
    <row r="2193" ht="44.25" customHeight="1">
      <c r="B2193" s="4"/>
    </row>
    <row r="2194" ht="44.25" customHeight="1">
      <c r="B2194" s="4"/>
    </row>
    <row r="2195" ht="44.25" customHeight="1">
      <c r="B2195" s="4"/>
    </row>
    <row r="2196" ht="44.25" customHeight="1">
      <c r="B2196" s="4"/>
    </row>
    <row r="2197" ht="44.25" customHeight="1">
      <c r="B2197" s="4"/>
    </row>
    <row r="2198" ht="44.25" customHeight="1">
      <c r="B2198" s="4"/>
    </row>
    <row r="2199" ht="44.25" customHeight="1">
      <c r="B2199" s="4"/>
    </row>
    <row r="2200" ht="44.25" customHeight="1">
      <c r="B2200" s="4"/>
    </row>
    <row r="2201" ht="44.25" customHeight="1">
      <c r="B2201" s="4"/>
    </row>
    <row r="2202" ht="44.25" customHeight="1">
      <c r="B2202" s="4"/>
    </row>
    <row r="2203" ht="44.25" customHeight="1">
      <c r="B2203" s="4"/>
    </row>
    <row r="2204" ht="44.25" customHeight="1">
      <c r="B2204" s="4"/>
    </row>
    <row r="2205" ht="44.25" customHeight="1">
      <c r="B2205" s="4"/>
    </row>
    <row r="2206" ht="44.25" customHeight="1">
      <c r="B2206" s="4"/>
    </row>
    <row r="2207" ht="44.25" customHeight="1">
      <c r="B2207" s="4"/>
    </row>
    <row r="2208" ht="44.25" customHeight="1">
      <c r="B2208" s="4"/>
    </row>
    <row r="2209" ht="44.25" customHeight="1">
      <c r="B2209" s="4"/>
    </row>
    <row r="2210" ht="44.25" customHeight="1">
      <c r="B2210" s="4"/>
    </row>
    <row r="2211" ht="44.25" customHeight="1">
      <c r="B2211" s="4"/>
    </row>
    <row r="2212" ht="44.25" customHeight="1">
      <c r="B2212" s="4"/>
    </row>
    <row r="2213" ht="44.25" customHeight="1">
      <c r="B2213" s="4"/>
    </row>
    <row r="2214" ht="44.25" customHeight="1">
      <c r="B2214" s="4"/>
    </row>
    <row r="2215" ht="44.25" customHeight="1">
      <c r="B2215" s="4"/>
    </row>
    <row r="2216" ht="44.25" customHeight="1">
      <c r="B2216" s="4"/>
    </row>
    <row r="2217" ht="44.25" customHeight="1">
      <c r="B2217" s="4"/>
    </row>
    <row r="2218" ht="44.25" customHeight="1">
      <c r="B2218" s="4"/>
    </row>
    <row r="2219" ht="44.25" customHeight="1">
      <c r="B2219" s="4"/>
    </row>
    <row r="2220" ht="44.25" customHeight="1">
      <c r="B2220" s="4"/>
    </row>
    <row r="2221" ht="44.25" customHeight="1">
      <c r="B2221" s="4"/>
    </row>
    <row r="2222" ht="44.25" customHeight="1">
      <c r="B2222" s="4"/>
    </row>
    <row r="2223" ht="44.25" customHeight="1">
      <c r="B2223" s="4"/>
    </row>
    <row r="2224" ht="44.25" customHeight="1">
      <c r="B2224" s="4"/>
    </row>
    <row r="2225" ht="44.25" customHeight="1">
      <c r="B2225" s="4"/>
    </row>
    <row r="2226" ht="44.25" customHeight="1">
      <c r="B2226" s="4"/>
    </row>
    <row r="2227" ht="44.25" customHeight="1">
      <c r="B2227" s="4"/>
    </row>
    <row r="2228" ht="44.25" customHeight="1">
      <c r="B2228" s="4"/>
    </row>
    <row r="2229" ht="44.25" customHeight="1">
      <c r="B2229" s="4"/>
    </row>
    <row r="2230" ht="44.25" customHeight="1">
      <c r="B2230" s="4"/>
    </row>
    <row r="2231" ht="44.25" customHeight="1">
      <c r="B2231" s="4"/>
    </row>
    <row r="2232" ht="44.25" customHeight="1">
      <c r="B2232" s="4"/>
    </row>
    <row r="2233" ht="44.25" customHeight="1">
      <c r="B2233" s="4"/>
    </row>
    <row r="2234" ht="44.25" customHeight="1">
      <c r="B2234" s="4"/>
    </row>
    <row r="2235" ht="44.25" customHeight="1">
      <c r="B2235" s="4"/>
    </row>
    <row r="2236" ht="44.25" customHeight="1">
      <c r="B2236" s="4"/>
    </row>
    <row r="2237" ht="44.25" customHeight="1">
      <c r="B2237" s="4"/>
    </row>
    <row r="2238" ht="44.25" customHeight="1">
      <c r="B2238" s="4"/>
    </row>
    <row r="2239" ht="44.25" customHeight="1">
      <c r="B2239" s="4"/>
    </row>
    <row r="2240" ht="44.25" customHeight="1">
      <c r="B2240" s="4"/>
    </row>
    <row r="2241" ht="44.25" customHeight="1">
      <c r="B2241" s="4"/>
    </row>
    <row r="2242" ht="44.25" customHeight="1">
      <c r="B2242" s="4"/>
    </row>
    <row r="2243" ht="44.25" customHeight="1">
      <c r="B2243" s="4"/>
    </row>
    <row r="2244" ht="44.25" customHeight="1">
      <c r="B2244" s="4"/>
    </row>
    <row r="2245" ht="44.25" customHeight="1">
      <c r="B2245" s="4"/>
    </row>
    <row r="2246" ht="44.25" customHeight="1">
      <c r="B2246" s="4"/>
    </row>
    <row r="2247" ht="44.25" customHeight="1">
      <c r="B2247" s="4"/>
    </row>
    <row r="2248" ht="44.25" customHeight="1">
      <c r="B2248" s="4"/>
    </row>
    <row r="2249" ht="44.25" customHeight="1">
      <c r="B2249" s="4"/>
    </row>
    <row r="2250" ht="44.25" customHeight="1">
      <c r="B2250" s="4"/>
    </row>
    <row r="2251" ht="44.25" customHeight="1">
      <c r="B2251" s="4"/>
    </row>
    <row r="2252" ht="44.25" customHeight="1">
      <c r="B2252" s="4"/>
    </row>
    <row r="2253" ht="44.25" customHeight="1">
      <c r="B2253" s="4"/>
    </row>
    <row r="2254" ht="44.25" customHeight="1">
      <c r="B2254" s="4"/>
    </row>
    <row r="2255" ht="44.25" customHeight="1">
      <c r="B2255" s="4"/>
    </row>
    <row r="2256" ht="44.25" customHeight="1">
      <c r="B2256" s="4"/>
    </row>
    <row r="2257" ht="44.25" customHeight="1">
      <c r="B2257" s="4"/>
    </row>
    <row r="2258" ht="44.25" customHeight="1">
      <c r="B2258" s="4"/>
    </row>
    <row r="2259" ht="44.25" customHeight="1">
      <c r="B2259" s="4"/>
    </row>
    <row r="2260" ht="44.25" customHeight="1">
      <c r="B2260" s="4"/>
    </row>
    <row r="2261" ht="44.25" customHeight="1">
      <c r="B2261" s="4"/>
    </row>
    <row r="2262" ht="44.25" customHeight="1">
      <c r="B2262" s="4"/>
    </row>
    <row r="2263" ht="44.25" customHeight="1">
      <c r="B2263" s="4"/>
    </row>
    <row r="2264" ht="44.25" customHeight="1">
      <c r="B2264" s="4"/>
    </row>
    <row r="2265" ht="44.25" customHeight="1">
      <c r="B2265" s="4"/>
    </row>
    <row r="2266" ht="44.25" customHeight="1">
      <c r="B2266" s="4"/>
    </row>
    <row r="2267" ht="44.25" customHeight="1">
      <c r="B2267" s="4"/>
    </row>
    <row r="2268" ht="44.25" customHeight="1">
      <c r="B2268" s="4"/>
    </row>
    <row r="2269" ht="44.25" customHeight="1">
      <c r="B2269" s="4"/>
    </row>
    <row r="2270" ht="44.25" customHeight="1">
      <c r="B2270" s="4"/>
    </row>
    <row r="2271" ht="44.25" customHeight="1">
      <c r="B2271" s="4"/>
    </row>
    <row r="2272" ht="44.25" customHeight="1">
      <c r="B2272" s="4"/>
    </row>
    <row r="2273" ht="44.25" customHeight="1">
      <c r="B2273" s="4"/>
    </row>
    <row r="2274" ht="44.25" customHeight="1">
      <c r="B2274" s="4"/>
    </row>
    <row r="2275" ht="44.25" customHeight="1">
      <c r="B2275" s="4"/>
    </row>
    <row r="2276" ht="44.25" customHeight="1">
      <c r="B2276" s="4"/>
    </row>
    <row r="2277" ht="44.25" customHeight="1">
      <c r="B2277" s="4"/>
    </row>
    <row r="2278" ht="44.25" customHeight="1">
      <c r="B2278" s="4"/>
    </row>
    <row r="2279" ht="44.25" customHeight="1">
      <c r="B2279" s="4"/>
    </row>
    <row r="2280" ht="44.25" customHeight="1">
      <c r="B2280" s="4"/>
    </row>
    <row r="2281" ht="44.25" customHeight="1">
      <c r="B2281" s="4"/>
    </row>
    <row r="2282" ht="44.25" customHeight="1">
      <c r="B2282" s="4"/>
    </row>
    <row r="2283" ht="44.25" customHeight="1">
      <c r="B2283" s="4"/>
    </row>
    <row r="2284" ht="44.25" customHeight="1">
      <c r="B2284" s="4"/>
    </row>
    <row r="2285" ht="44.25" customHeight="1">
      <c r="B2285" s="4"/>
    </row>
    <row r="2286" ht="44.25" customHeight="1">
      <c r="B2286" s="4"/>
    </row>
    <row r="2287" ht="44.25" customHeight="1">
      <c r="B2287" s="4"/>
    </row>
    <row r="2288" ht="44.25" customHeight="1">
      <c r="B2288" s="4"/>
    </row>
    <row r="2289" ht="44.25" customHeight="1">
      <c r="B2289" s="4"/>
    </row>
    <row r="2290" ht="44.25" customHeight="1">
      <c r="B2290" s="4"/>
    </row>
    <row r="2291" ht="44.25" customHeight="1">
      <c r="B2291" s="4"/>
    </row>
    <row r="2292" ht="44.25" customHeight="1">
      <c r="B2292" s="4"/>
    </row>
    <row r="2293" ht="44.25" customHeight="1">
      <c r="B2293" s="4"/>
    </row>
    <row r="2294" ht="44.25" customHeight="1">
      <c r="B2294" s="4"/>
    </row>
    <row r="2295" ht="44.25" customHeight="1">
      <c r="B2295" s="4"/>
    </row>
    <row r="2296" ht="44.25" customHeight="1">
      <c r="B2296" s="4"/>
    </row>
    <row r="2297" ht="44.25" customHeight="1">
      <c r="B2297" s="4"/>
    </row>
    <row r="2298" ht="44.25" customHeight="1">
      <c r="B2298" s="4"/>
    </row>
    <row r="2299" ht="44.25" customHeight="1">
      <c r="B2299" s="4"/>
    </row>
    <row r="2300" ht="44.25" customHeight="1">
      <c r="B2300" s="4"/>
    </row>
    <row r="2301" ht="44.25" customHeight="1">
      <c r="B2301" s="4"/>
    </row>
    <row r="2302" ht="44.25" customHeight="1">
      <c r="B2302" s="4"/>
    </row>
    <row r="2303" ht="44.25" customHeight="1">
      <c r="B2303" s="4"/>
    </row>
    <row r="2304" ht="44.25" customHeight="1">
      <c r="B2304" s="4"/>
    </row>
    <row r="2305" ht="44.25" customHeight="1">
      <c r="B2305" s="4"/>
    </row>
    <row r="2306" ht="44.25" customHeight="1">
      <c r="B2306" s="4"/>
    </row>
    <row r="2307" ht="44.25" customHeight="1">
      <c r="B2307" s="4"/>
    </row>
    <row r="2308" ht="44.25" customHeight="1">
      <c r="B2308" s="4"/>
    </row>
    <row r="2309" ht="44.25" customHeight="1">
      <c r="B2309" s="4"/>
    </row>
    <row r="2310" ht="44.25" customHeight="1">
      <c r="B2310" s="4"/>
    </row>
    <row r="2311" ht="44.25" customHeight="1">
      <c r="B2311" s="4"/>
    </row>
    <row r="2312" ht="44.25" customHeight="1">
      <c r="B2312" s="4"/>
    </row>
    <row r="2313" ht="44.25" customHeight="1">
      <c r="B2313" s="4"/>
    </row>
    <row r="2314" ht="44.25" customHeight="1">
      <c r="B2314" s="4"/>
    </row>
    <row r="2315" ht="44.25" customHeight="1">
      <c r="B2315" s="4"/>
    </row>
    <row r="2316" ht="44.25" customHeight="1">
      <c r="B2316" s="4"/>
    </row>
    <row r="2317" ht="44.25" customHeight="1">
      <c r="B2317" s="4"/>
    </row>
    <row r="2318" ht="44.25" customHeight="1">
      <c r="B2318" s="4"/>
    </row>
    <row r="2319" ht="44.25" customHeight="1">
      <c r="B2319" s="4"/>
    </row>
    <row r="2320" ht="44.25" customHeight="1">
      <c r="B2320" s="4"/>
    </row>
    <row r="2321" ht="44.25" customHeight="1">
      <c r="B2321" s="4"/>
    </row>
    <row r="2322" ht="44.25" customHeight="1">
      <c r="B2322" s="4"/>
    </row>
    <row r="2323" ht="44.25" customHeight="1">
      <c r="B2323" s="4"/>
    </row>
    <row r="2324" ht="44.25" customHeight="1">
      <c r="B2324" s="4"/>
    </row>
    <row r="2325" ht="44.25" customHeight="1">
      <c r="B2325" s="4"/>
    </row>
    <row r="2326" ht="44.25" customHeight="1">
      <c r="B2326" s="4"/>
    </row>
    <row r="2327" ht="44.25" customHeight="1">
      <c r="B2327" s="4"/>
    </row>
    <row r="2328" ht="44.25" customHeight="1">
      <c r="B2328" s="4"/>
    </row>
    <row r="2329" ht="44.25" customHeight="1">
      <c r="B2329" s="4"/>
    </row>
    <row r="2330" ht="44.25" customHeight="1">
      <c r="B2330" s="4"/>
    </row>
    <row r="2331" ht="44.25" customHeight="1">
      <c r="B2331" s="4"/>
    </row>
    <row r="2332" ht="44.25" customHeight="1">
      <c r="B2332" s="4"/>
    </row>
    <row r="2333" ht="44.25" customHeight="1">
      <c r="B2333" s="4"/>
    </row>
    <row r="2334" ht="44.25" customHeight="1">
      <c r="B2334" s="4"/>
    </row>
    <row r="2335" ht="44.25" customHeight="1">
      <c r="B2335" s="4"/>
    </row>
    <row r="2336" ht="44.25" customHeight="1">
      <c r="B2336" s="4"/>
    </row>
    <row r="2337" ht="44.25" customHeight="1">
      <c r="B2337" s="4"/>
    </row>
    <row r="2338" ht="44.25" customHeight="1">
      <c r="B2338" s="4"/>
    </row>
    <row r="2339" ht="44.25" customHeight="1">
      <c r="B2339" s="4"/>
    </row>
    <row r="2340" ht="44.25" customHeight="1">
      <c r="B2340" s="4"/>
    </row>
    <row r="2341" ht="44.25" customHeight="1">
      <c r="B2341" s="4"/>
    </row>
    <row r="2342" ht="44.25" customHeight="1">
      <c r="B2342" s="4"/>
    </row>
    <row r="2343" ht="44.25" customHeight="1">
      <c r="B2343" s="4"/>
    </row>
    <row r="2344" ht="44.25" customHeight="1">
      <c r="B2344" s="4"/>
    </row>
    <row r="2345" ht="44.25" customHeight="1">
      <c r="B2345" s="4"/>
    </row>
    <row r="2346" ht="44.25" customHeight="1">
      <c r="B2346" s="4"/>
    </row>
    <row r="2347" ht="44.25" customHeight="1">
      <c r="B2347" s="4"/>
    </row>
    <row r="2348" ht="44.25" customHeight="1">
      <c r="B2348" s="4"/>
    </row>
    <row r="2349" ht="44.25" customHeight="1">
      <c r="B2349" s="4"/>
    </row>
    <row r="2350" ht="44.25" customHeight="1">
      <c r="B2350" s="4"/>
    </row>
    <row r="2351" ht="44.25" customHeight="1">
      <c r="B2351" s="4"/>
    </row>
    <row r="2352" ht="44.25" customHeight="1">
      <c r="B2352" s="4"/>
    </row>
    <row r="2353" ht="44.25" customHeight="1">
      <c r="B2353" s="4"/>
    </row>
    <row r="2354" ht="44.25" customHeight="1">
      <c r="B2354" s="4"/>
    </row>
    <row r="2355" ht="44.25" customHeight="1">
      <c r="B2355" s="4"/>
    </row>
    <row r="2356" ht="44.25" customHeight="1">
      <c r="B2356" s="4"/>
    </row>
    <row r="2357" ht="44.25" customHeight="1">
      <c r="B2357" s="4"/>
    </row>
    <row r="2358" ht="44.25" customHeight="1">
      <c r="B2358" s="4"/>
    </row>
    <row r="2359" ht="44.25" customHeight="1">
      <c r="B2359" s="4"/>
    </row>
    <row r="2360" ht="44.25" customHeight="1">
      <c r="B2360" s="4"/>
    </row>
    <row r="2361" ht="44.25" customHeight="1">
      <c r="B2361" s="4"/>
    </row>
    <row r="2362" ht="44.25" customHeight="1">
      <c r="B2362" s="4"/>
    </row>
    <row r="2363" ht="44.25" customHeight="1">
      <c r="B2363" s="4"/>
    </row>
    <row r="2364" ht="44.25" customHeight="1">
      <c r="B2364" s="4"/>
    </row>
    <row r="2365" ht="44.25" customHeight="1">
      <c r="B2365" s="4"/>
    </row>
    <row r="2366" ht="44.25" customHeight="1">
      <c r="B2366" s="4"/>
    </row>
    <row r="2367" ht="44.25" customHeight="1">
      <c r="B2367" s="4"/>
    </row>
    <row r="2368" ht="44.25" customHeight="1">
      <c r="B2368" s="4"/>
    </row>
    <row r="2369" ht="44.25" customHeight="1">
      <c r="B2369" s="4"/>
    </row>
    <row r="2370" ht="44.25" customHeight="1">
      <c r="B2370" s="4"/>
    </row>
    <row r="2371" ht="44.25" customHeight="1">
      <c r="B2371" s="4"/>
    </row>
    <row r="2372" ht="44.25" customHeight="1">
      <c r="B2372" s="4"/>
    </row>
    <row r="2373" ht="44.25" customHeight="1">
      <c r="B2373" s="4"/>
    </row>
    <row r="2374" ht="44.25" customHeight="1">
      <c r="B2374" s="4"/>
    </row>
    <row r="2375" ht="44.25" customHeight="1">
      <c r="B2375" s="4"/>
    </row>
    <row r="2376" ht="44.25" customHeight="1">
      <c r="B2376" s="4"/>
    </row>
    <row r="2377" ht="44.25" customHeight="1">
      <c r="B2377" s="4"/>
    </row>
    <row r="2378" ht="44.25" customHeight="1">
      <c r="B2378" s="4"/>
    </row>
    <row r="2379" ht="44.25" customHeight="1">
      <c r="B2379" s="4"/>
    </row>
    <row r="2380" ht="44.25" customHeight="1">
      <c r="B2380" s="4"/>
    </row>
    <row r="2381" ht="44.25" customHeight="1">
      <c r="B2381" s="4"/>
    </row>
    <row r="2382" ht="44.25" customHeight="1">
      <c r="B2382" s="4"/>
    </row>
    <row r="2383" ht="44.25" customHeight="1">
      <c r="B2383" s="4"/>
    </row>
    <row r="2384" ht="44.25" customHeight="1">
      <c r="B2384" s="4"/>
    </row>
    <row r="2385" ht="44.25" customHeight="1">
      <c r="B2385" s="4"/>
    </row>
    <row r="2386" ht="44.25" customHeight="1">
      <c r="B2386" s="4"/>
    </row>
    <row r="2387" ht="44.25" customHeight="1">
      <c r="B2387" s="4"/>
    </row>
    <row r="2388" ht="44.25" customHeight="1">
      <c r="B2388" s="4"/>
    </row>
    <row r="2389" ht="44.25" customHeight="1">
      <c r="B2389" s="4"/>
    </row>
    <row r="2390" ht="44.25" customHeight="1">
      <c r="B2390" s="4"/>
    </row>
    <row r="2391" ht="44.25" customHeight="1">
      <c r="B2391" s="4"/>
    </row>
    <row r="2392" ht="44.25" customHeight="1">
      <c r="B2392" s="4"/>
    </row>
    <row r="2393" ht="44.25" customHeight="1">
      <c r="B2393" s="4"/>
    </row>
    <row r="2394" ht="44.25" customHeight="1">
      <c r="B2394" s="4"/>
    </row>
    <row r="2395" ht="44.25" customHeight="1">
      <c r="B2395" s="4"/>
    </row>
    <row r="2396" ht="44.25" customHeight="1">
      <c r="B2396" s="4"/>
    </row>
    <row r="2397" ht="44.25" customHeight="1">
      <c r="B2397" s="4"/>
    </row>
    <row r="2398" ht="44.25" customHeight="1">
      <c r="B2398" s="4"/>
    </row>
    <row r="2399" ht="44.25" customHeight="1">
      <c r="B2399" s="4"/>
    </row>
    <row r="2400" ht="44.25" customHeight="1">
      <c r="B2400" s="4"/>
    </row>
    <row r="2401" ht="44.25" customHeight="1">
      <c r="B2401" s="4"/>
    </row>
    <row r="2402" ht="44.25" customHeight="1">
      <c r="B2402" s="4"/>
    </row>
    <row r="2403" ht="44.25" customHeight="1">
      <c r="B2403" s="4"/>
    </row>
    <row r="2404" ht="44.25" customHeight="1">
      <c r="B2404" s="4"/>
    </row>
    <row r="2405" ht="44.25" customHeight="1">
      <c r="B2405" s="4"/>
    </row>
    <row r="2406" ht="44.25" customHeight="1">
      <c r="B2406" s="4"/>
    </row>
    <row r="2407" ht="44.25" customHeight="1">
      <c r="B2407" s="4"/>
    </row>
    <row r="2408" ht="44.25" customHeight="1">
      <c r="B2408" s="4"/>
    </row>
    <row r="2409" ht="44.25" customHeight="1">
      <c r="B2409" s="4"/>
    </row>
    <row r="2410" ht="44.25" customHeight="1">
      <c r="B2410" s="4"/>
    </row>
    <row r="2411" ht="44.25" customHeight="1">
      <c r="B2411" s="4"/>
    </row>
    <row r="2412" ht="44.25" customHeight="1">
      <c r="B2412" s="4"/>
    </row>
    <row r="2413" ht="44.25" customHeight="1">
      <c r="B2413" s="4"/>
    </row>
    <row r="2414" ht="44.25" customHeight="1">
      <c r="B2414" s="4"/>
    </row>
    <row r="2415" ht="44.25" customHeight="1">
      <c r="B2415" s="4"/>
    </row>
    <row r="2416" ht="44.25" customHeight="1">
      <c r="B2416" s="4"/>
    </row>
    <row r="2417" ht="44.25" customHeight="1">
      <c r="B2417" s="4"/>
    </row>
    <row r="2418" ht="44.25" customHeight="1">
      <c r="B2418" s="4"/>
    </row>
    <row r="2419" ht="44.25" customHeight="1">
      <c r="B2419" s="4"/>
    </row>
    <row r="2420" ht="44.25" customHeight="1">
      <c r="B2420" s="4"/>
    </row>
    <row r="2421" ht="44.25" customHeight="1">
      <c r="B2421" s="4"/>
    </row>
    <row r="2422" ht="44.25" customHeight="1">
      <c r="B2422" s="4"/>
    </row>
    <row r="2423" ht="44.25" customHeight="1">
      <c r="B2423" s="4"/>
    </row>
    <row r="2424" ht="44.25" customHeight="1">
      <c r="B2424" s="4"/>
    </row>
    <row r="2425" ht="44.25" customHeight="1">
      <c r="B2425" s="4"/>
    </row>
    <row r="2426" ht="44.25" customHeight="1">
      <c r="B2426" s="4"/>
    </row>
    <row r="2427" ht="44.25" customHeight="1">
      <c r="B2427" s="4"/>
    </row>
    <row r="2428" ht="44.25" customHeight="1">
      <c r="B2428" s="4"/>
    </row>
    <row r="2429" ht="44.25" customHeight="1">
      <c r="B2429" s="4"/>
    </row>
    <row r="2430" ht="44.25" customHeight="1">
      <c r="B2430" s="4"/>
    </row>
    <row r="2431" ht="44.25" customHeight="1">
      <c r="B2431" s="4"/>
    </row>
    <row r="2432" ht="44.25" customHeight="1">
      <c r="B2432" s="4"/>
    </row>
    <row r="2433" ht="44.25" customHeight="1">
      <c r="B2433" s="4"/>
    </row>
    <row r="2434" ht="44.25" customHeight="1">
      <c r="B2434" s="4"/>
    </row>
    <row r="2435" ht="44.25" customHeight="1">
      <c r="B2435" s="4"/>
    </row>
    <row r="2436" ht="44.25" customHeight="1">
      <c r="B2436" s="4"/>
    </row>
    <row r="2437" ht="44.25" customHeight="1">
      <c r="B2437" s="4"/>
    </row>
    <row r="2438" ht="44.25" customHeight="1">
      <c r="B2438" s="4"/>
    </row>
    <row r="2439" ht="44.25" customHeight="1">
      <c r="B2439" s="4"/>
    </row>
    <row r="2440" ht="44.25" customHeight="1">
      <c r="B2440" s="4"/>
    </row>
    <row r="2441" ht="44.25" customHeight="1">
      <c r="B2441" s="4"/>
    </row>
    <row r="2442" ht="44.25" customHeight="1">
      <c r="B2442" s="4"/>
    </row>
    <row r="2443" ht="44.25" customHeight="1">
      <c r="B2443" s="4"/>
    </row>
    <row r="2444" ht="44.25" customHeight="1">
      <c r="B2444" s="4"/>
    </row>
    <row r="2445" ht="44.25" customHeight="1">
      <c r="B2445" s="4"/>
    </row>
    <row r="2446" ht="44.25" customHeight="1">
      <c r="B2446" s="4"/>
    </row>
    <row r="2447" ht="44.25" customHeight="1">
      <c r="B2447" s="4"/>
    </row>
    <row r="2448" ht="44.25" customHeight="1">
      <c r="B2448" s="4"/>
    </row>
    <row r="2449" ht="44.25" customHeight="1">
      <c r="B2449" s="4"/>
    </row>
    <row r="2450" ht="44.25" customHeight="1">
      <c r="B2450" s="4"/>
    </row>
    <row r="2451" ht="44.25" customHeight="1">
      <c r="B2451" s="4"/>
    </row>
    <row r="2452" ht="44.25" customHeight="1">
      <c r="B2452" s="4"/>
    </row>
    <row r="2453" ht="44.25" customHeight="1">
      <c r="B2453" s="4"/>
    </row>
    <row r="2454" ht="44.25" customHeight="1">
      <c r="B2454" s="4"/>
    </row>
    <row r="2455" ht="44.25" customHeight="1">
      <c r="B2455" s="4"/>
    </row>
    <row r="2456" ht="44.25" customHeight="1">
      <c r="B2456" s="4"/>
    </row>
    <row r="2457" ht="44.25" customHeight="1">
      <c r="B2457" s="4"/>
    </row>
    <row r="2458" ht="44.25" customHeight="1">
      <c r="B2458" s="4"/>
    </row>
    <row r="2459" ht="44.25" customHeight="1">
      <c r="B2459" s="4"/>
    </row>
    <row r="2460" ht="44.25" customHeight="1">
      <c r="B2460" s="4"/>
    </row>
    <row r="2461" ht="44.25" customHeight="1">
      <c r="B2461" s="4"/>
    </row>
    <row r="2462" ht="44.25" customHeight="1">
      <c r="B2462" s="4"/>
    </row>
    <row r="2463" ht="44.25" customHeight="1">
      <c r="B2463" s="4"/>
    </row>
    <row r="2464" ht="44.25" customHeight="1">
      <c r="B2464" s="4"/>
    </row>
    <row r="2465" ht="44.25" customHeight="1">
      <c r="B2465" s="4"/>
    </row>
    <row r="2466" ht="44.25" customHeight="1">
      <c r="B2466" s="4"/>
    </row>
    <row r="2467" ht="44.25" customHeight="1">
      <c r="B2467" s="4"/>
    </row>
    <row r="2468" ht="44.25" customHeight="1">
      <c r="B2468" s="4"/>
    </row>
    <row r="2469" ht="44.25" customHeight="1">
      <c r="B2469" s="4"/>
    </row>
    <row r="2470" ht="44.25" customHeight="1">
      <c r="B2470" s="4"/>
    </row>
    <row r="2471" ht="44.25" customHeight="1">
      <c r="B2471" s="4"/>
    </row>
    <row r="2472" ht="44.25" customHeight="1">
      <c r="B2472" s="4"/>
    </row>
    <row r="2473" ht="44.25" customHeight="1">
      <c r="B2473" s="4"/>
    </row>
    <row r="2474" ht="44.25" customHeight="1">
      <c r="B2474" s="4"/>
    </row>
    <row r="2475" ht="44.25" customHeight="1">
      <c r="B2475" s="4"/>
    </row>
    <row r="2476" ht="44.25" customHeight="1">
      <c r="B2476" s="4"/>
    </row>
    <row r="2477" ht="44.25" customHeight="1">
      <c r="B2477" s="4"/>
    </row>
    <row r="2478" ht="44.25" customHeight="1">
      <c r="B2478" s="4"/>
    </row>
    <row r="2479" ht="44.25" customHeight="1">
      <c r="B2479" s="4"/>
    </row>
    <row r="2480" ht="44.25" customHeight="1">
      <c r="B2480" s="4"/>
    </row>
    <row r="2481" ht="44.25" customHeight="1">
      <c r="B2481" s="4"/>
    </row>
    <row r="2482" ht="44.25" customHeight="1">
      <c r="B2482" s="4"/>
    </row>
    <row r="2483" ht="44.25" customHeight="1">
      <c r="B2483" s="4"/>
    </row>
    <row r="2484" ht="44.25" customHeight="1">
      <c r="B2484" s="4"/>
    </row>
    <row r="2485" ht="44.25" customHeight="1">
      <c r="B2485" s="4"/>
    </row>
    <row r="2486" ht="44.25" customHeight="1">
      <c r="B2486" s="4"/>
    </row>
    <row r="2487" ht="44.25" customHeight="1">
      <c r="B2487" s="4"/>
    </row>
    <row r="2488" ht="44.25" customHeight="1">
      <c r="B2488" s="4"/>
    </row>
    <row r="2489" ht="44.25" customHeight="1">
      <c r="B2489" s="4"/>
    </row>
    <row r="2490" ht="44.25" customHeight="1">
      <c r="B2490" s="4"/>
    </row>
    <row r="2491" ht="44.25" customHeight="1">
      <c r="B2491" s="4"/>
    </row>
    <row r="2492" ht="44.25" customHeight="1">
      <c r="B2492" s="4"/>
    </row>
    <row r="2493" ht="44.25" customHeight="1">
      <c r="B2493" s="4"/>
    </row>
    <row r="2494" ht="44.25" customHeight="1">
      <c r="B2494" s="4"/>
    </row>
    <row r="2495" ht="44.25" customHeight="1">
      <c r="B2495" s="4"/>
    </row>
    <row r="2496" ht="44.25" customHeight="1">
      <c r="B2496" s="4"/>
    </row>
    <row r="2497" ht="44.25" customHeight="1">
      <c r="B2497" s="4"/>
    </row>
    <row r="2498" ht="44.25" customHeight="1">
      <c r="B2498" s="4"/>
    </row>
    <row r="2499" ht="44.25" customHeight="1">
      <c r="B2499" s="4"/>
    </row>
    <row r="2500" ht="44.25" customHeight="1">
      <c r="B2500" s="4"/>
    </row>
    <row r="2501" ht="44.25" customHeight="1">
      <c r="B2501" s="4"/>
    </row>
    <row r="2502" ht="44.25" customHeight="1">
      <c r="B2502" s="4"/>
    </row>
    <row r="2503" ht="44.25" customHeight="1">
      <c r="B2503" s="4"/>
    </row>
    <row r="2504" ht="44.25" customHeight="1">
      <c r="B2504" s="4"/>
    </row>
    <row r="2505" ht="44.25" customHeight="1">
      <c r="B2505" s="4"/>
    </row>
    <row r="2506" ht="44.25" customHeight="1">
      <c r="B2506" s="4"/>
    </row>
    <row r="2507" ht="44.25" customHeight="1">
      <c r="B2507" s="4"/>
    </row>
    <row r="2508" ht="44.25" customHeight="1">
      <c r="B2508" s="4"/>
    </row>
    <row r="2509" ht="44.25" customHeight="1">
      <c r="B2509" s="4"/>
    </row>
    <row r="2510" ht="44.25" customHeight="1">
      <c r="B2510" s="4"/>
    </row>
    <row r="2511" ht="44.25" customHeight="1">
      <c r="B2511" s="4"/>
    </row>
    <row r="2512" ht="44.25" customHeight="1">
      <c r="B2512" s="4"/>
    </row>
    <row r="2513" ht="44.25" customHeight="1">
      <c r="B2513" s="4"/>
    </row>
    <row r="2514" ht="44.25" customHeight="1">
      <c r="B2514" s="4"/>
    </row>
    <row r="2515" ht="44.25" customHeight="1">
      <c r="B2515" s="4"/>
    </row>
    <row r="2516" ht="44.25" customHeight="1">
      <c r="B2516" s="4"/>
    </row>
    <row r="2517" ht="44.25" customHeight="1">
      <c r="B2517" s="4"/>
    </row>
    <row r="2518" ht="44.25" customHeight="1">
      <c r="B2518" s="4"/>
    </row>
    <row r="2519" ht="44.25" customHeight="1">
      <c r="B2519" s="4"/>
    </row>
    <row r="2520" ht="44.25" customHeight="1">
      <c r="B2520" s="4"/>
    </row>
    <row r="2521" ht="44.25" customHeight="1">
      <c r="B2521" s="4"/>
    </row>
    <row r="2522" ht="44.25" customHeight="1">
      <c r="B2522" s="4"/>
    </row>
    <row r="2523" ht="44.25" customHeight="1">
      <c r="B2523" s="4"/>
    </row>
    <row r="2524" ht="44.25" customHeight="1">
      <c r="B2524" s="4"/>
    </row>
    <row r="2525" ht="44.25" customHeight="1">
      <c r="B2525" s="4"/>
    </row>
    <row r="2526" ht="44.25" customHeight="1">
      <c r="B2526" s="4"/>
    </row>
    <row r="2527" ht="44.25" customHeight="1">
      <c r="B2527" s="4"/>
    </row>
    <row r="2528" ht="44.25" customHeight="1">
      <c r="B2528" s="4"/>
    </row>
    <row r="2529" ht="44.25" customHeight="1">
      <c r="B2529" s="4"/>
    </row>
    <row r="2530" ht="44.25" customHeight="1">
      <c r="B2530" s="4"/>
    </row>
    <row r="2531" ht="44.25" customHeight="1">
      <c r="B2531" s="4"/>
    </row>
    <row r="2532" ht="44.25" customHeight="1">
      <c r="B2532" s="4"/>
    </row>
    <row r="2533" ht="44.25" customHeight="1">
      <c r="B2533" s="4"/>
    </row>
    <row r="2534" ht="44.25" customHeight="1">
      <c r="B2534" s="4"/>
    </row>
    <row r="2535" ht="44.25" customHeight="1">
      <c r="B2535" s="4"/>
    </row>
    <row r="2536" ht="44.25" customHeight="1">
      <c r="B2536" s="4"/>
    </row>
    <row r="2537" ht="44.25" customHeight="1">
      <c r="B2537" s="4"/>
    </row>
    <row r="2538" ht="44.25" customHeight="1">
      <c r="B2538" s="4"/>
    </row>
    <row r="2539" ht="44.25" customHeight="1">
      <c r="B2539" s="4"/>
    </row>
    <row r="2540" ht="44.25" customHeight="1">
      <c r="B2540" s="4"/>
    </row>
    <row r="2541" ht="44.25" customHeight="1">
      <c r="B2541" s="4"/>
    </row>
    <row r="2542" ht="44.25" customHeight="1">
      <c r="B2542" s="4"/>
    </row>
    <row r="2543" ht="44.25" customHeight="1">
      <c r="B2543" s="4"/>
    </row>
    <row r="2544" ht="44.25" customHeight="1">
      <c r="B2544" s="4"/>
    </row>
    <row r="2545" ht="44.25" customHeight="1">
      <c r="B2545" s="4"/>
    </row>
    <row r="2546" ht="44.25" customHeight="1">
      <c r="B2546" s="4"/>
    </row>
    <row r="2547" ht="44.25" customHeight="1">
      <c r="B2547" s="4"/>
    </row>
    <row r="2548" ht="44.25" customHeight="1">
      <c r="B2548" s="4"/>
    </row>
    <row r="2549" ht="44.25" customHeight="1">
      <c r="B2549" s="4"/>
    </row>
    <row r="2550" ht="44.25" customHeight="1">
      <c r="B2550" s="4"/>
    </row>
    <row r="2551" ht="44.25" customHeight="1">
      <c r="B2551" s="4"/>
    </row>
    <row r="2552" ht="44.25" customHeight="1">
      <c r="B2552" s="4"/>
    </row>
    <row r="2553" ht="44.25" customHeight="1">
      <c r="B2553" s="4"/>
    </row>
    <row r="2554" ht="44.25" customHeight="1">
      <c r="B2554" s="4"/>
    </row>
    <row r="2555" ht="44.25" customHeight="1">
      <c r="B2555" s="4"/>
    </row>
    <row r="2556" ht="44.25" customHeight="1">
      <c r="B2556" s="4"/>
    </row>
    <row r="2557" ht="44.25" customHeight="1">
      <c r="B2557" s="4"/>
    </row>
    <row r="2558" ht="44.25" customHeight="1">
      <c r="B2558" s="4"/>
    </row>
    <row r="2559" ht="44.25" customHeight="1">
      <c r="B2559" s="4"/>
    </row>
    <row r="2560" ht="44.25" customHeight="1">
      <c r="B2560" s="4"/>
    </row>
    <row r="2561" ht="44.25" customHeight="1">
      <c r="B2561" s="4"/>
    </row>
    <row r="2562" ht="44.25" customHeight="1">
      <c r="B2562" s="4"/>
    </row>
    <row r="2563" ht="44.25" customHeight="1">
      <c r="B2563" s="4"/>
    </row>
    <row r="2564" ht="44.25" customHeight="1">
      <c r="B2564" s="4"/>
    </row>
    <row r="2565" ht="44.25" customHeight="1">
      <c r="B2565" s="4"/>
    </row>
    <row r="2566" ht="44.25" customHeight="1">
      <c r="B2566" s="4"/>
    </row>
    <row r="2567" ht="44.25" customHeight="1">
      <c r="B2567" s="4"/>
    </row>
    <row r="2568" ht="44.25" customHeight="1">
      <c r="B2568" s="4"/>
    </row>
    <row r="2569" ht="44.25" customHeight="1">
      <c r="B2569" s="4"/>
    </row>
    <row r="2570" ht="44.25" customHeight="1">
      <c r="B2570" s="4"/>
    </row>
    <row r="2571" ht="44.25" customHeight="1">
      <c r="B2571" s="4"/>
    </row>
    <row r="2572" ht="44.25" customHeight="1">
      <c r="B2572" s="4"/>
    </row>
    <row r="2573" ht="44.25" customHeight="1">
      <c r="B2573" s="4"/>
    </row>
    <row r="2574" ht="44.25" customHeight="1">
      <c r="B2574" s="4"/>
    </row>
    <row r="2575" ht="44.25" customHeight="1">
      <c r="B2575" s="4"/>
    </row>
    <row r="2576" ht="44.25" customHeight="1">
      <c r="B2576" s="4"/>
    </row>
    <row r="2577" ht="44.25" customHeight="1">
      <c r="B2577" s="4"/>
    </row>
    <row r="2578" ht="44.25" customHeight="1">
      <c r="B2578" s="4"/>
    </row>
    <row r="2579" ht="44.25" customHeight="1">
      <c r="B2579" s="4"/>
    </row>
    <row r="2580" ht="44.25" customHeight="1">
      <c r="B2580" s="4"/>
    </row>
    <row r="2581" ht="44.25" customHeight="1">
      <c r="B2581" s="4"/>
    </row>
    <row r="2582" ht="44.25" customHeight="1">
      <c r="B2582" s="4"/>
    </row>
    <row r="2583" ht="44.25" customHeight="1">
      <c r="B2583" s="4"/>
    </row>
    <row r="2584" ht="44.25" customHeight="1">
      <c r="B2584" s="4"/>
    </row>
    <row r="2585" ht="44.25" customHeight="1">
      <c r="B2585" s="4"/>
    </row>
    <row r="2586" ht="44.25" customHeight="1">
      <c r="B2586" s="4"/>
    </row>
    <row r="2587" ht="44.25" customHeight="1">
      <c r="B2587" s="4"/>
    </row>
    <row r="2588" ht="44.25" customHeight="1">
      <c r="B2588" s="4"/>
    </row>
    <row r="2589" ht="44.25" customHeight="1">
      <c r="B2589" s="4"/>
    </row>
    <row r="2590" ht="44.25" customHeight="1">
      <c r="B2590" s="4"/>
    </row>
    <row r="2591" ht="44.25" customHeight="1">
      <c r="B2591" s="4"/>
    </row>
    <row r="2592" ht="44.25" customHeight="1">
      <c r="B2592" s="4"/>
    </row>
    <row r="2593" ht="44.25" customHeight="1">
      <c r="B2593" s="4"/>
    </row>
    <row r="2594" ht="44.25" customHeight="1">
      <c r="B2594" s="4"/>
    </row>
    <row r="2595" ht="44.25" customHeight="1">
      <c r="B2595" s="4"/>
    </row>
    <row r="2596" ht="44.25" customHeight="1">
      <c r="B2596" s="4"/>
    </row>
    <row r="2597" ht="44.25" customHeight="1">
      <c r="B2597" s="4"/>
    </row>
    <row r="2598" ht="44.25" customHeight="1">
      <c r="B2598" s="4"/>
    </row>
    <row r="2599" ht="44.25" customHeight="1">
      <c r="B2599" s="4"/>
    </row>
    <row r="2600" ht="44.25" customHeight="1">
      <c r="B2600" s="4"/>
    </row>
    <row r="2601" ht="44.25" customHeight="1">
      <c r="B2601" s="4"/>
    </row>
    <row r="2602" ht="44.25" customHeight="1">
      <c r="B2602" s="4"/>
    </row>
    <row r="2603" ht="44.25" customHeight="1">
      <c r="B2603" s="4"/>
    </row>
    <row r="2604" ht="44.25" customHeight="1">
      <c r="B2604" s="4"/>
    </row>
    <row r="2605" ht="44.25" customHeight="1">
      <c r="B2605" s="4"/>
    </row>
    <row r="2606" ht="44.25" customHeight="1">
      <c r="B2606" s="4"/>
    </row>
    <row r="2607" ht="44.25" customHeight="1">
      <c r="B2607" s="4"/>
    </row>
    <row r="2608" ht="44.25" customHeight="1">
      <c r="B2608" s="4"/>
    </row>
    <row r="2609" ht="44.25" customHeight="1">
      <c r="B2609" s="4"/>
    </row>
    <row r="2610" ht="44.25" customHeight="1">
      <c r="B2610" s="4"/>
    </row>
    <row r="2611" ht="44.25" customHeight="1">
      <c r="B2611" s="4"/>
    </row>
    <row r="2612" ht="44.25" customHeight="1">
      <c r="B2612" s="4"/>
    </row>
    <row r="2613" ht="44.25" customHeight="1">
      <c r="B2613" s="4"/>
    </row>
    <row r="2614" ht="44.25" customHeight="1">
      <c r="B2614" s="4"/>
    </row>
    <row r="2615" ht="44.25" customHeight="1">
      <c r="B2615" s="4"/>
    </row>
    <row r="2616" ht="44.25" customHeight="1">
      <c r="B2616" s="4"/>
    </row>
    <row r="2617" ht="44.25" customHeight="1">
      <c r="B2617" s="4"/>
    </row>
    <row r="2618" ht="44.25" customHeight="1">
      <c r="B2618" s="4"/>
    </row>
    <row r="2619" ht="44.25" customHeight="1">
      <c r="B2619" s="4"/>
    </row>
    <row r="2620" ht="44.25" customHeight="1">
      <c r="B2620" s="4"/>
    </row>
    <row r="2621" ht="44.25" customHeight="1">
      <c r="B2621" s="4"/>
    </row>
    <row r="2622" ht="44.25" customHeight="1">
      <c r="B2622" s="4"/>
    </row>
    <row r="2623" ht="44.25" customHeight="1">
      <c r="B2623" s="4"/>
    </row>
    <row r="2624" ht="44.25" customHeight="1">
      <c r="B2624" s="4"/>
    </row>
    <row r="2625" ht="44.25" customHeight="1">
      <c r="B2625" s="4"/>
    </row>
    <row r="2626" ht="44.25" customHeight="1">
      <c r="B2626" s="4"/>
    </row>
    <row r="2627" ht="44.25" customHeight="1">
      <c r="B2627" s="4"/>
    </row>
    <row r="2628" ht="44.25" customHeight="1">
      <c r="B2628" s="4"/>
    </row>
    <row r="2629" ht="44.25" customHeight="1">
      <c r="B2629" s="4"/>
    </row>
    <row r="2630" ht="44.25" customHeight="1">
      <c r="B2630" s="4"/>
    </row>
    <row r="2631" ht="44.25" customHeight="1">
      <c r="B2631" s="4"/>
    </row>
    <row r="2632" ht="44.25" customHeight="1">
      <c r="B2632" s="4"/>
    </row>
    <row r="2633" ht="44.25" customHeight="1">
      <c r="B2633" s="4"/>
    </row>
    <row r="2634" ht="44.25" customHeight="1">
      <c r="B2634" s="4"/>
    </row>
    <row r="2635" ht="44.25" customHeight="1">
      <c r="B2635" s="4"/>
    </row>
    <row r="2636" ht="44.25" customHeight="1">
      <c r="B2636" s="4"/>
    </row>
    <row r="2637" ht="44.25" customHeight="1">
      <c r="B2637" s="4"/>
    </row>
    <row r="2638" ht="44.25" customHeight="1">
      <c r="B2638" s="4"/>
    </row>
    <row r="2639" ht="44.25" customHeight="1">
      <c r="B2639" s="4"/>
    </row>
    <row r="2640" ht="44.25" customHeight="1">
      <c r="B2640" s="4"/>
    </row>
    <row r="2641" ht="44.25" customHeight="1">
      <c r="B2641" s="4"/>
    </row>
    <row r="2642" ht="44.25" customHeight="1">
      <c r="B2642" s="4"/>
    </row>
    <row r="2643" ht="44.25" customHeight="1">
      <c r="B2643" s="4"/>
    </row>
    <row r="2644" ht="44.25" customHeight="1">
      <c r="B2644" s="4"/>
    </row>
    <row r="2645" ht="44.25" customHeight="1">
      <c r="B2645" s="4"/>
    </row>
    <row r="2646" ht="44.25" customHeight="1">
      <c r="B2646" s="4"/>
    </row>
    <row r="2647" ht="44.25" customHeight="1">
      <c r="B2647" s="4"/>
    </row>
    <row r="2648" ht="44.25" customHeight="1">
      <c r="B2648" s="4"/>
    </row>
    <row r="2649" ht="44.25" customHeight="1">
      <c r="B2649" s="4"/>
    </row>
    <row r="2650" ht="44.25" customHeight="1">
      <c r="B2650" s="4"/>
    </row>
    <row r="2651" ht="44.25" customHeight="1">
      <c r="B2651" s="4"/>
    </row>
    <row r="2652" ht="44.25" customHeight="1">
      <c r="B2652" s="4"/>
    </row>
    <row r="2653" ht="44.25" customHeight="1">
      <c r="B2653" s="4"/>
    </row>
    <row r="2654" ht="44.25" customHeight="1">
      <c r="B2654" s="4"/>
    </row>
    <row r="2655" ht="44.25" customHeight="1">
      <c r="B2655" s="4"/>
    </row>
    <row r="2656" ht="44.25" customHeight="1">
      <c r="B2656" s="4"/>
    </row>
    <row r="2657" ht="44.25" customHeight="1">
      <c r="B2657" s="4"/>
    </row>
    <row r="2658" ht="44.25" customHeight="1">
      <c r="B2658" s="4"/>
    </row>
    <row r="2659" ht="44.25" customHeight="1">
      <c r="B2659" s="4"/>
    </row>
    <row r="2660" ht="44.25" customHeight="1">
      <c r="B2660" s="4"/>
    </row>
    <row r="2661" ht="44.25" customHeight="1">
      <c r="B2661" s="4"/>
    </row>
    <row r="2662" ht="44.25" customHeight="1">
      <c r="B2662" s="4"/>
    </row>
    <row r="2663" ht="44.25" customHeight="1">
      <c r="B2663" s="4"/>
    </row>
    <row r="2664" ht="44.25" customHeight="1">
      <c r="B2664" s="4"/>
    </row>
    <row r="2665" ht="44.25" customHeight="1">
      <c r="B2665" s="4"/>
    </row>
    <row r="2666" ht="44.25" customHeight="1">
      <c r="B2666" s="4"/>
    </row>
    <row r="2667" ht="44.25" customHeight="1">
      <c r="B2667" s="4"/>
    </row>
    <row r="2668" ht="44.25" customHeight="1">
      <c r="B2668" s="4"/>
    </row>
    <row r="2669" ht="44.25" customHeight="1">
      <c r="B2669" s="4"/>
    </row>
    <row r="2670" ht="44.25" customHeight="1">
      <c r="B2670" s="4"/>
    </row>
    <row r="2671" ht="44.25" customHeight="1">
      <c r="B2671" s="4"/>
    </row>
    <row r="2672" ht="44.25" customHeight="1">
      <c r="B2672" s="4"/>
    </row>
    <row r="2673" ht="44.25" customHeight="1">
      <c r="B2673" s="4"/>
    </row>
    <row r="2674" ht="44.25" customHeight="1">
      <c r="B2674" s="4"/>
    </row>
    <row r="2675" ht="44.25" customHeight="1">
      <c r="B2675" s="4"/>
    </row>
    <row r="2676" ht="44.25" customHeight="1">
      <c r="B2676" s="4"/>
    </row>
    <row r="2677" ht="44.25" customHeight="1">
      <c r="B2677" s="4"/>
    </row>
    <row r="2678" ht="44.25" customHeight="1">
      <c r="B2678" s="4"/>
    </row>
    <row r="2679" ht="44.25" customHeight="1">
      <c r="B2679" s="4"/>
    </row>
    <row r="2680" ht="44.25" customHeight="1">
      <c r="B2680" s="4"/>
    </row>
    <row r="2681" ht="44.25" customHeight="1">
      <c r="B2681" s="4"/>
    </row>
    <row r="2682" ht="44.25" customHeight="1">
      <c r="B2682" s="4"/>
    </row>
    <row r="2683" ht="44.25" customHeight="1">
      <c r="B2683" s="4"/>
    </row>
    <row r="2684" ht="44.25" customHeight="1">
      <c r="B2684" s="4"/>
    </row>
    <row r="2685" ht="44.25" customHeight="1">
      <c r="B2685" s="4"/>
    </row>
    <row r="2686" ht="44.25" customHeight="1">
      <c r="B2686" s="4"/>
    </row>
    <row r="2687" ht="44.25" customHeight="1">
      <c r="B2687" s="4"/>
    </row>
    <row r="2688" ht="44.25" customHeight="1">
      <c r="B2688" s="4"/>
    </row>
    <row r="2689" ht="44.25" customHeight="1">
      <c r="B2689" s="4"/>
    </row>
    <row r="2690" ht="44.25" customHeight="1">
      <c r="B2690" s="4"/>
    </row>
    <row r="2691" ht="44.25" customHeight="1">
      <c r="B2691" s="4"/>
    </row>
    <row r="2692" ht="44.25" customHeight="1">
      <c r="B2692" s="4"/>
    </row>
    <row r="2693" ht="44.25" customHeight="1">
      <c r="B2693" s="4"/>
    </row>
    <row r="2694" ht="44.25" customHeight="1">
      <c r="B2694" s="4"/>
    </row>
    <row r="2695" ht="44.25" customHeight="1">
      <c r="B2695" s="4"/>
    </row>
    <row r="2696" ht="44.25" customHeight="1">
      <c r="B2696" s="4"/>
    </row>
    <row r="2697" ht="44.25" customHeight="1">
      <c r="B2697" s="4"/>
    </row>
    <row r="2698" ht="44.25" customHeight="1">
      <c r="B2698" s="4"/>
    </row>
    <row r="2699" ht="44.25" customHeight="1">
      <c r="B2699" s="4"/>
    </row>
    <row r="2700" ht="44.25" customHeight="1">
      <c r="B2700" s="4"/>
    </row>
    <row r="2701" ht="44.25" customHeight="1">
      <c r="B2701" s="4"/>
    </row>
    <row r="2702" ht="44.25" customHeight="1">
      <c r="B2702" s="4"/>
    </row>
    <row r="2703" ht="44.25" customHeight="1">
      <c r="B2703" s="4"/>
    </row>
    <row r="2704" ht="44.25" customHeight="1">
      <c r="B2704" s="4"/>
    </row>
    <row r="2705" ht="44.25" customHeight="1">
      <c r="B2705" s="4"/>
    </row>
    <row r="2706" ht="44.25" customHeight="1">
      <c r="B2706" s="4"/>
    </row>
    <row r="2707" ht="44.25" customHeight="1">
      <c r="B2707" s="4"/>
    </row>
    <row r="2708" ht="44.25" customHeight="1">
      <c r="B2708" s="4"/>
    </row>
    <row r="2709" ht="44.25" customHeight="1">
      <c r="B2709" s="4"/>
    </row>
    <row r="2710" ht="44.25" customHeight="1">
      <c r="B2710" s="4"/>
    </row>
    <row r="2711" ht="44.25" customHeight="1">
      <c r="B2711" s="4"/>
    </row>
    <row r="2712" ht="44.25" customHeight="1">
      <c r="B2712" s="4"/>
    </row>
    <row r="2713" ht="44.25" customHeight="1">
      <c r="B2713" s="4"/>
    </row>
    <row r="2714" ht="44.25" customHeight="1">
      <c r="B2714" s="4"/>
    </row>
    <row r="2715" ht="44.25" customHeight="1">
      <c r="B2715" s="4"/>
    </row>
    <row r="2716" ht="44.25" customHeight="1">
      <c r="B2716" s="4"/>
    </row>
    <row r="2717" ht="44.25" customHeight="1">
      <c r="B2717" s="4"/>
    </row>
    <row r="2718" ht="44.25" customHeight="1">
      <c r="B2718" s="4"/>
    </row>
    <row r="2719" ht="44.25" customHeight="1">
      <c r="B2719" s="4"/>
    </row>
    <row r="2720" ht="44.25" customHeight="1">
      <c r="B2720" s="4"/>
    </row>
    <row r="2721" ht="44.25" customHeight="1">
      <c r="B2721" s="4"/>
    </row>
    <row r="2722" ht="44.25" customHeight="1">
      <c r="B2722" s="4"/>
    </row>
    <row r="2723" ht="44.25" customHeight="1">
      <c r="B2723" s="4"/>
    </row>
    <row r="2724" ht="44.25" customHeight="1">
      <c r="B2724" s="4"/>
    </row>
    <row r="2725" ht="44.25" customHeight="1">
      <c r="B2725" s="4"/>
    </row>
    <row r="2726" ht="44.25" customHeight="1">
      <c r="B2726" s="4"/>
    </row>
    <row r="2727" ht="44.25" customHeight="1">
      <c r="B2727" s="4"/>
    </row>
    <row r="2728" ht="44.25" customHeight="1">
      <c r="B2728" s="4"/>
    </row>
    <row r="2729" ht="44.25" customHeight="1">
      <c r="B2729" s="4"/>
    </row>
    <row r="2730" ht="44.25" customHeight="1">
      <c r="B2730" s="4"/>
    </row>
    <row r="2731" ht="44.25" customHeight="1">
      <c r="B2731" s="4"/>
    </row>
    <row r="2732" ht="44.25" customHeight="1">
      <c r="B2732" s="4"/>
    </row>
    <row r="2733" ht="44.25" customHeight="1">
      <c r="B2733" s="4"/>
    </row>
    <row r="2734" ht="44.25" customHeight="1">
      <c r="B2734" s="4"/>
    </row>
    <row r="2735" ht="44.25" customHeight="1">
      <c r="B2735" s="4"/>
    </row>
    <row r="2736" ht="44.25" customHeight="1">
      <c r="B2736" s="4"/>
    </row>
    <row r="2737" ht="44.25" customHeight="1">
      <c r="B2737" s="4"/>
    </row>
    <row r="2738" ht="44.25" customHeight="1">
      <c r="B2738" s="4"/>
    </row>
    <row r="2739" ht="44.25" customHeight="1">
      <c r="B2739" s="4"/>
    </row>
    <row r="2740" ht="44.25" customHeight="1">
      <c r="B2740" s="4"/>
    </row>
    <row r="2741" ht="44.25" customHeight="1">
      <c r="B2741" s="4"/>
    </row>
    <row r="2742" ht="44.25" customHeight="1">
      <c r="B2742" s="4"/>
    </row>
    <row r="2743" ht="44.25" customHeight="1">
      <c r="B2743" s="4"/>
    </row>
    <row r="2744" ht="44.25" customHeight="1">
      <c r="B2744" s="4"/>
    </row>
    <row r="2745" ht="44.25" customHeight="1">
      <c r="B2745" s="4"/>
    </row>
    <row r="2746" ht="44.25" customHeight="1">
      <c r="B2746" s="4"/>
    </row>
    <row r="2747" ht="44.25" customHeight="1">
      <c r="B2747" s="4"/>
    </row>
    <row r="2748" ht="44.25" customHeight="1">
      <c r="B2748" s="4"/>
    </row>
    <row r="2749" ht="44.25" customHeight="1">
      <c r="B2749" s="4"/>
    </row>
    <row r="2750" ht="44.25" customHeight="1">
      <c r="B2750" s="4"/>
    </row>
    <row r="2751" ht="44.25" customHeight="1">
      <c r="B2751" s="4"/>
    </row>
    <row r="2752" ht="44.25" customHeight="1">
      <c r="B2752" s="4"/>
    </row>
    <row r="2753" ht="44.25" customHeight="1">
      <c r="B2753" s="4"/>
    </row>
    <row r="2754" ht="44.25" customHeight="1">
      <c r="B2754" s="4"/>
    </row>
    <row r="2755" ht="44.25" customHeight="1">
      <c r="B2755" s="4"/>
    </row>
    <row r="2756" ht="44.25" customHeight="1">
      <c r="B2756" s="4"/>
    </row>
    <row r="2757" ht="44.25" customHeight="1">
      <c r="B2757" s="4"/>
    </row>
    <row r="2758" ht="44.25" customHeight="1">
      <c r="B2758" s="4"/>
    </row>
    <row r="2759" ht="44.25" customHeight="1">
      <c r="B2759" s="4"/>
    </row>
    <row r="2760" ht="44.25" customHeight="1">
      <c r="B2760" s="4"/>
    </row>
    <row r="2761" ht="44.25" customHeight="1">
      <c r="B2761" s="4"/>
    </row>
    <row r="2762" ht="44.25" customHeight="1">
      <c r="B2762" s="4"/>
    </row>
    <row r="2763" ht="44.25" customHeight="1">
      <c r="B2763" s="4"/>
    </row>
    <row r="2764" ht="44.25" customHeight="1">
      <c r="B2764" s="4"/>
    </row>
    <row r="2765" ht="44.25" customHeight="1">
      <c r="B2765" s="4"/>
    </row>
    <row r="2766" ht="44.25" customHeight="1">
      <c r="B2766" s="4"/>
    </row>
    <row r="2767" ht="44.25" customHeight="1">
      <c r="B2767" s="4"/>
    </row>
    <row r="2768" ht="44.25" customHeight="1">
      <c r="B2768" s="4"/>
    </row>
    <row r="2769" ht="44.25" customHeight="1">
      <c r="B2769" s="4"/>
    </row>
    <row r="2770" ht="44.25" customHeight="1">
      <c r="B2770" s="4"/>
    </row>
    <row r="2771" ht="44.25" customHeight="1">
      <c r="B2771" s="4"/>
    </row>
    <row r="2772" ht="44.25" customHeight="1">
      <c r="B2772" s="4"/>
    </row>
    <row r="2773" ht="44.25" customHeight="1">
      <c r="B2773" s="4"/>
    </row>
    <row r="2774" ht="44.25" customHeight="1">
      <c r="B2774" s="4"/>
    </row>
    <row r="2775" ht="44.25" customHeight="1">
      <c r="B2775" s="4"/>
    </row>
    <row r="2776" ht="44.25" customHeight="1">
      <c r="B2776" s="4"/>
    </row>
    <row r="2777" ht="44.25" customHeight="1">
      <c r="B2777" s="4"/>
    </row>
    <row r="2778" ht="44.25" customHeight="1">
      <c r="B2778" s="4"/>
    </row>
    <row r="2779" ht="44.25" customHeight="1">
      <c r="B2779" s="4"/>
    </row>
    <row r="2780" ht="44.25" customHeight="1">
      <c r="B2780" s="4"/>
    </row>
    <row r="2781" ht="44.25" customHeight="1">
      <c r="B2781" s="4"/>
    </row>
    <row r="2782" ht="44.25" customHeight="1">
      <c r="B2782" s="4"/>
    </row>
    <row r="2783" ht="44.25" customHeight="1">
      <c r="B2783" s="4"/>
    </row>
    <row r="2784" ht="44.25" customHeight="1">
      <c r="B2784" s="4"/>
    </row>
    <row r="2785" ht="44.25" customHeight="1">
      <c r="B2785" s="4"/>
    </row>
    <row r="2786" ht="44.25" customHeight="1">
      <c r="B2786" s="4"/>
    </row>
    <row r="2787" ht="44.25" customHeight="1">
      <c r="B2787" s="4"/>
    </row>
    <row r="2788" ht="44.25" customHeight="1">
      <c r="B2788" s="4"/>
    </row>
    <row r="2789" ht="44.25" customHeight="1">
      <c r="B2789" s="4"/>
    </row>
    <row r="2790" ht="44.25" customHeight="1">
      <c r="B2790" s="4"/>
    </row>
    <row r="2791" ht="44.25" customHeight="1">
      <c r="B2791" s="4"/>
    </row>
    <row r="2792" ht="44.25" customHeight="1">
      <c r="B2792" s="4"/>
    </row>
    <row r="2793" ht="44.25" customHeight="1">
      <c r="B2793" s="4"/>
    </row>
    <row r="2794" ht="44.25" customHeight="1">
      <c r="B2794" s="4"/>
    </row>
    <row r="2795" ht="44.25" customHeight="1">
      <c r="B2795" s="4"/>
    </row>
    <row r="2796" ht="44.25" customHeight="1">
      <c r="B2796" s="4"/>
    </row>
    <row r="2797" ht="44.25" customHeight="1">
      <c r="B2797" s="4"/>
    </row>
    <row r="2798" ht="44.25" customHeight="1">
      <c r="B2798" s="4"/>
    </row>
    <row r="2799" ht="44.25" customHeight="1">
      <c r="B2799" s="4"/>
    </row>
    <row r="2800" ht="44.25" customHeight="1">
      <c r="B2800" s="4"/>
    </row>
    <row r="2801" ht="44.25" customHeight="1">
      <c r="B2801" s="4"/>
    </row>
    <row r="2802" ht="44.25" customHeight="1">
      <c r="B2802" s="4"/>
    </row>
    <row r="2803" ht="44.25" customHeight="1">
      <c r="B2803" s="4"/>
    </row>
    <row r="2804" ht="44.25" customHeight="1">
      <c r="B2804" s="4"/>
    </row>
    <row r="2805" ht="44.25" customHeight="1">
      <c r="B2805" s="4"/>
    </row>
    <row r="2806" ht="44.25" customHeight="1">
      <c r="B2806" s="4"/>
    </row>
    <row r="2807" ht="44.25" customHeight="1">
      <c r="B2807" s="4"/>
    </row>
    <row r="2808" ht="44.25" customHeight="1">
      <c r="B2808" s="4"/>
    </row>
    <row r="2809" ht="44.25" customHeight="1">
      <c r="B2809" s="4"/>
    </row>
    <row r="2810" ht="44.25" customHeight="1">
      <c r="B2810" s="4"/>
    </row>
    <row r="2811" ht="44.25" customHeight="1">
      <c r="B2811" s="4"/>
    </row>
    <row r="2812" ht="44.25" customHeight="1">
      <c r="B2812" s="4"/>
    </row>
    <row r="2813" ht="44.25" customHeight="1">
      <c r="B2813" s="4"/>
    </row>
    <row r="2814" ht="44.25" customHeight="1">
      <c r="B2814" s="4"/>
    </row>
    <row r="2815" ht="44.25" customHeight="1">
      <c r="B2815" s="4"/>
    </row>
    <row r="2816" ht="44.25" customHeight="1">
      <c r="B2816" s="4"/>
    </row>
    <row r="2817" ht="44.25" customHeight="1">
      <c r="B2817" s="4"/>
    </row>
    <row r="2818" ht="44.25" customHeight="1">
      <c r="B2818" s="4"/>
    </row>
    <row r="2819" ht="44.25" customHeight="1">
      <c r="B2819" s="4"/>
    </row>
    <row r="2820" ht="44.25" customHeight="1">
      <c r="B2820" s="4"/>
    </row>
    <row r="2821" ht="44.25" customHeight="1">
      <c r="B2821" s="4"/>
    </row>
    <row r="2822" ht="44.25" customHeight="1">
      <c r="B2822" s="4"/>
    </row>
    <row r="2823" ht="44.25" customHeight="1">
      <c r="B2823" s="4"/>
    </row>
    <row r="2824" ht="44.25" customHeight="1">
      <c r="B2824" s="4"/>
    </row>
    <row r="2825" ht="44.25" customHeight="1">
      <c r="B2825" s="4"/>
    </row>
    <row r="2826" ht="44.25" customHeight="1">
      <c r="B2826" s="4"/>
    </row>
    <row r="2827" ht="44.25" customHeight="1">
      <c r="B2827" s="4"/>
    </row>
    <row r="2828" ht="44.25" customHeight="1">
      <c r="B2828" s="4"/>
    </row>
    <row r="2829" ht="44.25" customHeight="1">
      <c r="B2829" s="4"/>
    </row>
    <row r="2830" ht="44.25" customHeight="1">
      <c r="B2830" s="4"/>
    </row>
    <row r="2831" ht="44.25" customHeight="1">
      <c r="B2831" s="4"/>
    </row>
    <row r="2832" ht="44.25" customHeight="1">
      <c r="B2832" s="4"/>
    </row>
    <row r="2833" ht="44.25" customHeight="1">
      <c r="B2833" s="4"/>
    </row>
    <row r="2834" ht="44.25" customHeight="1">
      <c r="B2834" s="4"/>
    </row>
    <row r="2835" ht="44.25" customHeight="1">
      <c r="B2835" s="4"/>
    </row>
    <row r="2836" ht="44.25" customHeight="1">
      <c r="B2836" s="4"/>
    </row>
    <row r="2837" ht="44.25" customHeight="1">
      <c r="B2837" s="4"/>
    </row>
    <row r="2838" ht="44.25" customHeight="1">
      <c r="B2838" s="4"/>
    </row>
    <row r="2839" ht="44.25" customHeight="1">
      <c r="B2839" s="4"/>
    </row>
    <row r="2840" ht="44.25" customHeight="1">
      <c r="B2840" s="4"/>
    </row>
    <row r="2841" ht="44.25" customHeight="1">
      <c r="B2841" s="4"/>
    </row>
    <row r="2842" ht="44.25" customHeight="1">
      <c r="B2842" s="4"/>
    </row>
    <row r="2843" ht="44.25" customHeight="1">
      <c r="B2843" s="4"/>
    </row>
    <row r="2844" ht="44.25" customHeight="1">
      <c r="B2844" s="4"/>
    </row>
    <row r="2845" ht="44.25" customHeight="1">
      <c r="B2845" s="4"/>
    </row>
    <row r="2846" ht="44.25" customHeight="1">
      <c r="B2846" s="4"/>
    </row>
    <row r="2847" ht="44.25" customHeight="1">
      <c r="B2847" s="4"/>
    </row>
    <row r="2848" ht="44.25" customHeight="1">
      <c r="B2848" s="4"/>
    </row>
    <row r="2849" ht="44.25" customHeight="1">
      <c r="B2849" s="4"/>
    </row>
    <row r="2850" ht="44.25" customHeight="1">
      <c r="B2850" s="4"/>
    </row>
    <row r="2851" ht="44.25" customHeight="1">
      <c r="B2851" s="4"/>
    </row>
    <row r="2852" ht="44.25" customHeight="1">
      <c r="B2852" s="4"/>
    </row>
    <row r="2853" ht="44.25" customHeight="1">
      <c r="B2853" s="4"/>
    </row>
    <row r="2854" ht="44.25" customHeight="1">
      <c r="B2854" s="4"/>
    </row>
    <row r="2855" ht="44.25" customHeight="1">
      <c r="B2855" s="4"/>
    </row>
    <row r="2856" ht="44.25" customHeight="1">
      <c r="B2856" s="4"/>
    </row>
    <row r="2857" ht="44.25" customHeight="1">
      <c r="B2857" s="4"/>
    </row>
    <row r="2858" ht="44.25" customHeight="1">
      <c r="B2858" s="4"/>
    </row>
  </sheetData>
  <sheetProtection/>
  <autoFilter ref="A8:F240"/>
  <mergeCells count="12">
    <mergeCell ref="A1:E1"/>
    <mergeCell ref="A7:E7"/>
    <mergeCell ref="A5:E5"/>
    <mergeCell ref="A6:E6"/>
    <mergeCell ref="A2:E2"/>
    <mergeCell ref="B3:E3"/>
    <mergeCell ref="A80:E80"/>
    <mergeCell ref="A39:E39"/>
    <mergeCell ref="A120:E120"/>
    <mergeCell ref="A10:E10"/>
    <mergeCell ref="A44:E44"/>
    <mergeCell ref="A75:E75"/>
  </mergeCells>
  <hyperlinks>
    <hyperlink ref="A14" r:id="rId1" display="http://dkpp.rv.ua/index.php?level=26.40.4"/>
    <hyperlink ref="A27" r:id="rId2" display="http://dkpp.rv.ua/index.php?level=22.19.7"/>
  </hyperlinks>
  <printOptions horizontalCentered="1"/>
  <pageMargins left="0.5905511811023623" right="0.5905511811023623" top="0.7874015748031497" bottom="0.1968503937007874" header="0" footer="0"/>
  <pageSetup horizontalDpi="600" verticalDpi="600" orientation="portrait" paperSize="9" scale="75" r:id="rId3"/>
  <rowBreaks count="1" manualBreakCount="1">
    <brk id="2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2014-11-25T07:19:33Z</cp:lastPrinted>
  <dcterms:created xsi:type="dcterms:W3CDTF">2008-01-10T06:54:04Z</dcterms:created>
  <dcterms:modified xsi:type="dcterms:W3CDTF">2015-03-10T12:52:19Z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